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1075" windowHeight="9495" activeTab="2"/>
  </bookViews>
  <sheets>
    <sheet name="AQU01(Tipo1)" sheetId="1" r:id="rId1"/>
    <sheet name="AQU01(Tipo2A)" sheetId="2" r:id="rId2"/>
    <sheet name="AQU01(Tipo3)" sheetId="3" r:id="rId3"/>
    <sheet name="AQU01(Tipo5)" sheetId="4" r:id="rId4"/>
  </sheets>
  <definedNames>
    <definedName name="_xlnm.Print_Area" localSheetId="0">'AQU01(Tipo1)'!$A$1:$K$47</definedName>
    <definedName name="_xlnm.Print_Area" localSheetId="1">'AQU01(Tipo2A)'!$A$1:$K$45</definedName>
    <definedName name="_xlnm.Print_Area" localSheetId="2">'AQU01(Tipo3)'!$A$1:$K$43</definedName>
    <definedName name="_xlnm.Print_Area" localSheetId="3">'AQU01(Tipo5)'!$A$1:$K$39</definedName>
  </definedNames>
  <calcPr fullCalcOnLoad="1"/>
</workbook>
</file>

<file path=xl/sharedStrings.xml><?xml version="1.0" encoding="utf-8"?>
<sst xmlns="http://schemas.openxmlformats.org/spreadsheetml/2006/main" count="186" uniqueCount="67">
  <si>
    <t>data:</t>
  </si>
  <si>
    <t>revisão:</t>
  </si>
  <si>
    <t>código</t>
  </si>
  <si>
    <t>titulo</t>
  </si>
  <si>
    <t>disciplina</t>
  </si>
  <si>
    <t>Planilha de Quantidades</t>
  </si>
  <si>
    <t>Acústica</t>
  </si>
  <si>
    <t>ITEM</t>
  </si>
  <si>
    <t>DESCRIÇÃO</t>
  </si>
  <si>
    <t>QUANTIDADE</t>
  </si>
  <si>
    <t>CUSTO (R$)</t>
  </si>
  <si>
    <t>UNITÁRIO</t>
  </si>
  <si>
    <t>TOTAL</t>
  </si>
  <si>
    <t>Opção 01 Alvenaria Tipo C</t>
  </si>
  <si>
    <t>Opção 02  Alvenaria Tipo C</t>
  </si>
  <si>
    <t>Opção 01 Alvenaria Tipo D</t>
  </si>
  <si>
    <t>Opção 02  Alvenaria Tipo D</t>
  </si>
  <si>
    <t>Revestimento Parede</t>
  </si>
  <si>
    <t xml:space="preserve">Painel em lã de vidro aglomerada com resina sintética e acabamento em tecido . Espessura 25mm, densidade 80kg/m². </t>
  </si>
  <si>
    <t xml:space="preserve">Forro </t>
  </si>
  <si>
    <r>
      <t xml:space="preserve">Parede </t>
    </r>
    <r>
      <rPr>
        <u val="single"/>
        <sz val="10"/>
        <rFont val="Arial"/>
        <family val="2"/>
      </rPr>
      <t>dupla</t>
    </r>
    <r>
      <rPr>
        <sz val="10"/>
        <rFont val="Arial"/>
        <family val="2"/>
      </rPr>
      <t xml:space="preserve"> de isolamento acústico, sendo </t>
    </r>
    <r>
      <rPr>
        <u val="single"/>
        <sz val="10"/>
        <rFont val="Arial"/>
        <family val="2"/>
      </rPr>
      <t>cada  uma</t>
    </r>
    <r>
      <rPr>
        <sz val="10"/>
        <rFont val="Arial"/>
        <family val="2"/>
      </rPr>
      <t xml:space="preserve"> composta por perfis metálicos 7,5cm apoiados sobre manta asfáltica 4mm, lã de PET 75mm densidade&gt;30Kg/m3, e 3 camadas de gesso rejuntadas e intercaladas com afastamento mínimo de 5 cm entre as paredes. </t>
    </r>
    <r>
      <rPr>
        <i/>
        <sz val="10"/>
        <rFont val="Arial"/>
        <family val="2"/>
      </rPr>
      <t>(Referência Partição Alvenaria Tipo A)</t>
    </r>
  </si>
  <si>
    <r>
      <t xml:space="preserve">Alvenaria em bloco de concreto 19cm de espessura </t>
    </r>
    <r>
      <rPr>
        <u val="single"/>
        <sz val="10"/>
        <rFont val="Arial"/>
        <family val="2"/>
      </rPr>
      <t>com enchimento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em groute</t>
    </r>
    <r>
      <rPr>
        <sz val="10"/>
        <rFont val="Arial"/>
        <family val="2"/>
      </rPr>
      <t>,  com massa de assentamento na horizontal e vertical, e reboco mínimo de 3cm.(Referência Partição Alvenaria Tipo A)</t>
    </r>
  </si>
  <si>
    <r>
      <t xml:space="preserve">Parede  de isolamento acústico,  composta por perfis metálicos 7,5cm apoiados sobre manta asfáltica 4mm, lã de PET 75mm densidade&gt;30Kg/m3, e 2 camadas de gesso rejuntadas e intercaladas. </t>
    </r>
    <r>
      <rPr>
        <i/>
        <sz val="10"/>
        <rFont val="Arial"/>
        <family val="2"/>
      </rPr>
      <t>(Referência Partição Alvenaria Tipo C)</t>
    </r>
  </si>
  <si>
    <r>
      <t xml:space="preserve">Alvenaria em bloco de concreto 9cm de espessura </t>
    </r>
    <r>
      <rPr>
        <u val="single"/>
        <sz val="10"/>
        <rFont val="Arial"/>
        <family val="2"/>
      </rPr>
      <t>com enchimento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em groute</t>
    </r>
    <r>
      <rPr>
        <sz val="10"/>
        <rFont val="Arial"/>
        <family val="2"/>
      </rPr>
      <t>,  com massa de assentamento na horizontal e vertical, e reboco mínimo de 3cm.(Referência Partição Alvenaria Tipo C)</t>
    </r>
  </si>
  <si>
    <r>
      <t xml:space="preserve">Parede  de isolamento acústico,  composta por perfis metálicos 7,5cm apoiados sobre manta asfáltica 4mm, lã de PET 75mm densidade&gt;30Kg/m3, e 1 camada de gesso rejuntadas e intercaladas. </t>
    </r>
    <r>
      <rPr>
        <i/>
        <sz val="10"/>
        <rFont val="Arial"/>
        <family val="2"/>
      </rPr>
      <t>(Referência Partição Alvenaria Tipo D)</t>
    </r>
  </si>
  <si>
    <r>
      <t xml:space="preserve">Alvenaria em </t>
    </r>
    <r>
      <rPr>
        <u val="single"/>
        <sz val="10"/>
        <rFont val="Arial"/>
        <family val="2"/>
      </rPr>
      <t xml:space="preserve">bloco  cerâmico </t>
    </r>
    <r>
      <rPr>
        <sz val="10"/>
        <rFont val="Arial"/>
        <family val="2"/>
      </rPr>
      <t>9cm de espessura, com massa de assentamento na horizontal e vertical, e reboco mínimo de 3cm.(Referência Partição Alvenaria Tipo D)</t>
    </r>
  </si>
  <si>
    <t>NR.</t>
  </si>
  <si>
    <t>UNID.</t>
  </si>
  <si>
    <t xml:space="preserve">ambientes: </t>
  </si>
  <si>
    <t>NIVEL 00</t>
  </si>
  <si>
    <t>NIVEL 01</t>
  </si>
  <si>
    <t>NIVEL 02</t>
  </si>
  <si>
    <t>NIVEL 03</t>
  </si>
  <si>
    <t>Portas Acústicas</t>
  </si>
  <si>
    <t>Visor Acústico</t>
  </si>
  <si>
    <t>REFERÊNCIA</t>
  </si>
  <si>
    <t xml:space="preserve">Visor acústico interno composto por Vidro Insulado Incolor de 42 mm acústico  Laminado composto (Incolor de 6 mm com 3 pvb’s de 0.38 mm + incolor de 6 mm ) + câmara de ar de 20 mm + laminado composto( Incolor 4 mm + 3 pvb’s de 0,38 mm + Incolor 4 mm) } fixados em perfil metálico com borracha de neoprene 8mm 
</t>
  </si>
  <si>
    <t>Lã de Pet Kemper Brasil</t>
  </si>
  <si>
    <t>Sonare - Isover</t>
  </si>
  <si>
    <t>m²</t>
  </si>
  <si>
    <t>-</t>
  </si>
  <si>
    <t>unid.</t>
  </si>
  <si>
    <t>Hunter Douglas</t>
  </si>
  <si>
    <t>Forro Tile Clip in Hunter Douglas Perfurado, padrão #106, dimensão de 625 x 625 mm, aluzinc 0,5 mm, 4,85 kg/m², Pintura Poliéster processo contínuo “coil coating”, junta seca e perfis de suspensão oclusos.Composto com manta de lã de pet 75mm de espessura e 30kg/m³, ensacada em TNT preto.</t>
  </si>
  <si>
    <t>Knauf</t>
  </si>
  <si>
    <t xml:space="preserve">Forro de Gesso Comum 12,5mm - 1 camada </t>
  </si>
  <si>
    <t>Vibrasom / Amplitude Acústica</t>
  </si>
  <si>
    <t>Pilkington</t>
  </si>
  <si>
    <r>
      <t xml:space="preserve">Fornecimento e instalação de Porta acústica metálica com barra anti-pânico e tranca, </t>
    </r>
    <r>
      <rPr>
        <u val="single"/>
        <sz val="10"/>
        <rFont val="Arial"/>
        <family val="2"/>
      </rPr>
      <t>STC ≥ 35</t>
    </r>
    <r>
      <rPr>
        <sz val="10"/>
        <rFont val="Arial"/>
        <family val="2"/>
      </rPr>
      <t>. 100x210 (1 folha)</t>
    </r>
  </si>
  <si>
    <r>
      <t xml:space="preserve">Fornecimento e instalação de Porta acústica metálica com barra anti-pânico e tranca, </t>
    </r>
    <r>
      <rPr>
        <u val="single"/>
        <sz val="10"/>
        <rFont val="Arial"/>
        <family val="2"/>
      </rPr>
      <t>STC ≥ 35</t>
    </r>
    <r>
      <rPr>
        <sz val="10"/>
        <rFont val="Arial"/>
        <family val="2"/>
      </rPr>
      <t>. 210x210 (2 folhas)</t>
    </r>
  </si>
  <si>
    <r>
      <t xml:space="preserve">Fornecimento e instalação de Porta acústica metálica com barra anti-pânico e tranca, </t>
    </r>
    <r>
      <rPr>
        <u val="single"/>
        <sz val="10"/>
        <rFont val="Arial"/>
        <family val="2"/>
      </rPr>
      <t>STC ≥ 45</t>
    </r>
    <r>
      <rPr>
        <sz val="10"/>
        <rFont val="Arial"/>
        <family val="2"/>
      </rPr>
      <t>. 100x210 (1 folha)</t>
    </r>
  </si>
  <si>
    <r>
      <t xml:space="preserve">Fornecimento e instalação de Porta acústica metálica com barra anti-pânico e tranca, </t>
    </r>
    <r>
      <rPr>
        <u val="single"/>
        <sz val="10"/>
        <rFont val="Arial"/>
        <family val="2"/>
      </rPr>
      <t>STC ≥ 45</t>
    </r>
    <r>
      <rPr>
        <sz val="10"/>
        <rFont val="Arial"/>
        <family val="2"/>
      </rPr>
      <t>. 210x210 (2 folhas)</t>
    </r>
  </si>
  <si>
    <t>Opção 01 Alvenaria Tipo A</t>
  </si>
  <si>
    <t>Opção 02 Alvenaria Tipo A</t>
  </si>
  <si>
    <t>Centro Aquático - AQU 01 - TIPO 01</t>
  </si>
  <si>
    <t>Centro Aquático - AQU 01 - TIPO 02A</t>
  </si>
  <si>
    <t>Centro Aquático - AQU 01 - TIPO 03</t>
  </si>
  <si>
    <t>Centro Aquático - AQU 01 - TIPO 05</t>
  </si>
  <si>
    <t xml:space="preserve">NÍVEL 00:AUDITÓRIO PARA CONFERÊNCIA DE IMPRENSA E CAB.TRAD.SIMULTÂNEA/
SALA CONT.PLACAR/SALA CONT.AUDIO E VÍDEO/SALA DE EQUIP./
SALA DE ENTRETENIMENTO ESPORTIVO
</t>
  </si>
  <si>
    <t>A DEFINIR</t>
  </si>
  <si>
    <t xml:space="preserve">NIVEL00:FOYER DA FAMÍLIA E OLÍMPICA E FINA/ZONA MISTA/CONT.PLACARES ELETRÔNICOS e CRONOMETRAGEM E PONTUAÇÃO/OVR ÁREA DE TRAB PROVEDOR/
IT ÁREA DE TRAB PROVEDOR/SALA DE REUNIÃO DO ESPORTE E DA FEDERAÇÃO INTERNACIONAL/SALA DE REUNIÃO DE OFICIAIS TÉCNICOS/SALA DE REUNIÃO DE OT JUÍZES/SALA DE PROTESTOS/SALA DO COMITÊ TÉCNICO MÉDICO/SALA DO COMITÊ TÉCNICO DE NATAÇÃO/SALA DO COMITÊ TÉCNICO NADO SINCRONIZADO
LOUNGE INTERNACIONAL OFICIAIS TÉCNICOS/RECEPÇÃO,SECRETARIA, SALA DE ESPERA/DIRETOR EXEC.DA FINA/PRESID.DA FINA/ESCRIT.DO SECRETÁRIO HONORÁRIO
ESCRIT. DE TESOURARIA DA FINA
</t>
  </si>
  <si>
    <t xml:space="preserve">NÍVEL00: SALA DE PROCESSAMENTO DE SANGUE  E URINA/ ESCRITÓRIO/A.ESPERA FUNC./SALA DE CONTROLE DE DOPING/ESCRITÓRIO/AREA DE ESPERA/AREA DE ESPERA DAS CERIMONIAS/ESC. DO GERENTE/EMERGÊNCIA MÉDICA NO FOP/ÁREA DE TRABALHO DE FOTÓGRAFOS//ESCRITÓRIO DE IMPRENSA DA ITF/SALA DA COMISSÃO TEC.NATAÇÃO/SALA DA COMISSÃO TEC.NADO SINCRONIZADO/SALA DA COMISSÃO TEC.MÉDICO/ÁREA DE TRABALHO DE DELEGADOS TÉCNICO/ESCRITÓRIO DELEG.TECN.01/GERENCIAMENTO DA COMPETIÇÃO/SALA DA ÚLTIMA CHAMADA
SALA DA PRIMEIRA CHAMADA/IDENTIFICAÇÃO ATLETA
</t>
  </si>
  <si>
    <t>NÍVEL 01 : PRIMEIRO SOCORROS</t>
  </si>
  <si>
    <t xml:space="preserve">NÍVEL00:CIRCULAÇÃO
</t>
  </si>
  <si>
    <t>18.04.13</t>
  </si>
  <si>
    <t>R00</t>
  </si>
  <si>
    <t>AQU01-PB-AS-PL-PLQT-000-R00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</si>
</sst>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  <numFmt numFmtId="177" formatCode="[$-416]dddd\,\ d&quot; de &quot;mmmm&quot; de &quot;yyyy"/>
    <numFmt numFmtId="178" formatCode="0.000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_-* #,##0.0\ _€_-;\-* #,##0.0\ _€_-;_-* &quot;-&quot;??\ _€_-;_-@_-"/>
    <numFmt numFmtId="182" formatCode="_-* #,##0\ _€_-;\-* #,##0\ _€_-;_-* &quot;-&quot;??\ _€_-;_-@_-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49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9" fontId="4" fillId="0" borderId="0" xfId="53" applyNumberFormat="1" applyFont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vertical="center" wrapText="1"/>
    </xf>
    <xf numFmtId="0" fontId="0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Border="1" applyAlignment="1">
      <alignment/>
    </xf>
    <xf numFmtId="49" fontId="0" fillId="0" borderId="19" xfId="0" applyNumberFormat="1" applyFont="1" applyBorder="1" applyAlignment="1">
      <alignment horizontal="left" vertical="center" wrapText="1"/>
    </xf>
    <xf numFmtId="0" fontId="0" fillId="0" borderId="19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left" vertical="center" wrapText="1"/>
    </xf>
    <xf numFmtId="49" fontId="0" fillId="0" borderId="20" xfId="0" applyNumberFormat="1" applyBorder="1" applyAlignment="1">
      <alignment/>
    </xf>
    <xf numFmtId="49" fontId="1" fillId="0" borderId="0" xfId="0" applyNumberFormat="1" applyFont="1" applyBorder="1" applyAlignment="1">
      <alignment horizontal="left" wrapText="1"/>
    </xf>
    <xf numFmtId="0" fontId="0" fillId="0" borderId="20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2" fontId="0" fillId="32" borderId="20" xfId="0" applyNumberFormat="1" applyFont="1" applyFill="1" applyBorder="1" applyAlignment="1">
      <alignment horizontal="center" vertical="center"/>
    </xf>
    <xf numFmtId="2" fontId="0" fillId="32" borderId="19" xfId="0" applyNumberFormat="1" applyFont="1" applyFill="1" applyBorder="1" applyAlignment="1">
      <alignment horizontal="center" vertical="center"/>
    </xf>
    <xf numFmtId="2" fontId="0" fillId="33" borderId="20" xfId="0" applyNumberFormat="1" applyFont="1" applyFill="1" applyBorder="1" applyAlignment="1">
      <alignment horizontal="center" vertical="center"/>
    </xf>
    <xf numFmtId="2" fontId="0" fillId="33" borderId="19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 vertical="center"/>
    </xf>
    <xf numFmtId="2" fontId="0" fillId="33" borderId="19" xfId="0" applyNumberFormat="1" applyFill="1" applyBorder="1" applyAlignment="1">
      <alignment horizontal="center"/>
    </xf>
    <xf numFmtId="182" fontId="0" fillId="32" borderId="19" xfId="42" applyNumberFormat="1" applyFont="1" applyFill="1" applyBorder="1" applyAlignment="1">
      <alignment horizontal="center" vertical="center"/>
    </xf>
    <xf numFmtId="2" fontId="0" fillId="33" borderId="20" xfId="0" applyNumberFormat="1" applyFill="1" applyBorder="1" applyAlignment="1">
      <alignment horizontal="center"/>
    </xf>
    <xf numFmtId="0" fontId="1" fillId="0" borderId="0" xfId="0" applyNumberFormat="1" applyFont="1" applyBorder="1" applyAlignment="1">
      <alignment horizontal="left" vertical="top" wrapText="1"/>
    </xf>
    <xf numFmtId="2" fontId="0" fillId="33" borderId="19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0" fillId="33" borderId="19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4210050</xdr:colOff>
      <xdr:row>3</xdr:row>
      <xdr:rowOff>0</xdr:rowOff>
    </xdr:from>
    <xdr:to>
      <xdr:col>9</xdr:col>
      <xdr:colOff>552450</xdr:colOff>
      <xdr:row>6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581025"/>
          <a:ext cx="443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4210050</xdr:colOff>
      <xdr:row>3</xdr:row>
      <xdr:rowOff>0</xdr:rowOff>
    </xdr:from>
    <xdr:to>
      <xdr:col>9</xdr:col>
      <xdr:colOff>552450</xdr:colOff>
      <xdr:row>6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581025"/>
          <a:ext cx="443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4210050</xdr:colOff>
      <xdr:row>3</xdr:row>
      <xdr:rowOff>0</xdr:rowOff>
    </xdr:from>
    <xdr:to>
      <xdr:col>9</xdr:col>
      <xdr:colOff>552450</xdr:colOff>
      <xdr:row>6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581025"/>
          <a:ext cx="443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4210050</xdr:colOff>
      <xdr:row>3</xdr:row>
      <xdr:rowOff>0</xdr:rowOff>
    </xdr:from>
    <xdr:to>
      <xdr:col>9</xdr:col>
      <xdr:colOff>552450</xdr:colOff>
      <xdr:row>6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581025"/>
          <a:ext cx="443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view="pageBreakPreview" zoomScaleNormal="75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B14" sqref="B14"/>
    </sheetView>
  </sheetViews>
  <sheetFormatPr defaultColWidth="11.421875" defaultRowHeight="12.75"/>
  <cols>
    <col min="1" max="1" width="5.7109375" style="1" customWidth="1"/>
    <col min="2" max="2" width="27.00390625" style="1" customWidth="1"/>
    <col min="3" max="3" width="63.140625" style="1" customWidth="1"/>
    <col min="4" max="4" width="14.8515625" style="1" customWidth="1"/>
    <col min="5" max="5" width="7.140625" style="1" customWidth="1"/>
    <col min="6" max="7" width="9.28125" style="1" customWidth="1"/>
    <col min="8" max="8" width="8.8515625" style="1" customWidth="1"/>
    <col min="9" max="9" width="8.8515625" style="1" bestFit="1" customWidth="1"/>
    <col min="10" max="11" width="30.7109375" style="1" customWidth="1"/>
    <col min="12" max="12" width="18.8515625" style="1" customWidth="1"/>
    <col min="13" max="13" width="19.00390625" style="1" customWidth="1"/>
    <col min="14" max="14" width="40.140625" style="1" bestFit="1" customWidth="1"/>
    <col min="15" max="16384" width="11.421875" style="1" customWidth="1"/>
  </cols>
  <sheetData>
    <row r="1" spans="1:24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20.25">
      <c r="A3" s="8" t="s">
        <v>54</v>
      </c>
      <c r="B3" s="8"/>
      <c r="C3" s="2"/>
      <c r="D3" s="2"/>
      <c r="E3" s="2"/>
      <c r="F3" s="4"/>
      <c r="G3" s="4"/>
      <c r="H3" s="4"/>
      <c r="I3" s="4"/>
      <c r="J3" s="4"/>
      <c r="K3" s="5"/>
      <c r="L3" s="6"/>
      <c r="M3" s="6"/>
      <c r="N3" s="4"/>
      <c r="O3" s="5"/>
      <c r="P3" s="6"/>
      <c r="Q3" s="6"/>
      <c r="R3" s="4"/>
      <c r="S3" s="5"/>
      <c r="T3" s="6"/>
      <c r="U3" s="6"/>
      <c r="V3" s="4"/>
      <c r="W3" s="5"/>
      <c r="X3" s="6"/>
    </row>
    <row r="4" spans="1:24" ht="12.75">
      <c r="A4" s="16" t="s">
        <v>3</v>
      </c>
      <c r="B4" s="16"/>
      <c r="C4" s="4" t="s">
        <v>5</v>
      </c>
      <c r="D4" s="4"/>
      <c r="E4" s="4"/>
      <c r="F4" s="17"/>
      <c r="G4" s="17"/>
      <c r="H4" s="17"/>
      <c r="I4" s="17"/>
      <c r="J4" s="17"/>
      <c r="L4" s="6"/>
      <c r="M4" s="6"/>
      <c r="N4" s="4"/>
      <c r="O4" s="5"/>
      <c r="P4" s="6"/>
      <c r="Q4" s="6"/>
      <c r="R4" s="4"/>
      <c r="S4" s="5"/>
      <c r="T4" s="6"/>
      <c r="U4" s="6"/>
      <c r="V4" s="4"/>
      <c r="W4" s="5"/>
      <c r="X4" s="6"/>
    </row>
    <row r="5" spans="1:24" ht="12.75">
      <c r="A5" s="18" t="s">
        <v>4</v>
      </c>
      <c r="B5" s="18"/>
      <c r="C5" s="1" t="s">
        <v>6</v>
      </c>
      <c r="F5" s="17"/>
      <c r="G5" s="17"/>
      <c r="H5" s="17"/>
      <c r="I5" s="17"/>
      <c r="J5" s="17"/>
      <c r="L5" s="6"/>
      <c r="M5" s="6"/>
      <c r="N5" s="4"/>
      <c r="O5" s="5"/>
      <c r="P5" s="6"/>
      <c r="Q5" s="6"/>
      <c r="R5" s="4"/>
      <c r="S5" s="5"/>
      <c r="T5" s="6"/>
      <c r="U5" s="6"/>
      <c r="V5" s="4"/>
      <c r="W5" s="5"/>
      <c r="X5" s="6"/>
    </row>
    <row r="6" spans="1:24" ht="12.75">
      <c r="A6" s="17" t="s">
        <v>2</v>
      </c>
      <c r="B6" s="17"/>
      <c r="C6" s="51" t="s">
        <v>66</v>
      </c>
      <c r="F6" s="17"/>
      <c r="G6" s="17"/>
      <c r="H6" s="17"/>
      <c r="I6" s="17"/>
      <c r="J6" s="17"/>
      <c r="L6" s="6"/>
      <c r="M6" s="6"/>
      <c r="N6" s="4"/>
      <c r="O6" s="5"/>
      <c r="P6" s="6"/>
      <c r="Q6" s="6"/>
      <c r="R6" s="4"/>
      <c r="S6" s="5"/>
      <c r="T6" s="6"/>
      <c r="U6" s="6"/>
      <c r="V6" s="4"/>
      <c r="W6" s="5"/>
      <c r="X6" s="6"/>
    </row>
    <row r="7" spans="1:24" ht="12.75">
      <c r="A7" s="16" t="s">
        <v>0</v>
      </c>
      <c r="B7" s="16"/>
      <c r="C7" s="58" t="s">
        <v>64</v>
      </c>
      <c r="D7" s="58"/>
      <c r="E7" s="58"/>
      <c r="F7" s="59"/>
      <c r="G7" s="16"/>
      <c r="H7" s="16"/>
      <c r="I7" s="16"/>
      <c r="J7" s="16"/>
      <c r="L7" s="6"/>
      <c r="M7" s="6"/>
      <c r="N7" s="4"/>
      <c r="O7" s="5"/>
      <c r="P7" s="6"/>
      <c r="Q7" s="6"/>
      <c r="R7" s="4"/>
      <c r="S7" s="5"/>
      <c r="T7" s="6"/>
      <c r="U7" s="6"/>
      <c r="V7" s="4"/>
      <c r="W7" s="5"/>
      <c r="X7" s="6"/>
    </row>
    <row r="8" spans="1:24" ht="12.75">
      <c r="A8" s="16" t="s">
        <v>1</v>
      </c>
      <c r="B8" s="16"/>
      <c r="C8" s="58" t="s">
        <v>65</v>
      </c>
      <c r="D8" s="58"/>
      <c r="E8" s="58"/>
      <c r="F8" s="59"/>
      <c r="G8" s="16"/>
      <c r="H8" s="16"/>
      <c r="I8" s="16"/>
      <c r="J8" s="16"/>
      <c r="L8" s="6"/>
      <c r="M8" s="6"/>
      <c r="N8" s="4"/>
      <c r="O8" s="5"/>
      <c r="P8" s="6"/>
      <c r="Q8" s="6"/>
      <c r="R8" s="4"/>
      <c r="S8" s="5"/>
      <c r="T8" s="6"/>
      <c r="U8" s="6"/>
      <c r="V8" s="4"/>
      <c r="W8" s="5"/>
      <c r="X8" s="6"/>
    </row>
    <row r="9" spans="1:24" ht="45">
      <c r="A9" s="33" t="s">
        <v>28</v>
      </c>
      <c r="B9" s="16"/>
      <c r="C9" s="37" t="s">
        <v>58</v>
      </c>
      <c r="D9" s="63"/>
      <c r="E9" s="63"/>
      <c r="F9" s="63"/>
      <c r="G9" s="63"/>
      <c r="H9" s="16"/>
      <c r="I9" s="16"/>
      <c r="J9" s="16"/>
      <c r="L9" s="6"/>
      <c r="M9" s="6"/>
      <c r="N9" s="4"/>
      <c r="O9" s="5"/>
      <c r="P9" s="6"/>
      <c r="Q9" s="6"/>
      <c r="R9" s="4"/>
      <c r="S9" s="5"/>
      <c r="T9" s="6"/>
      <c r="U9" s="6"/>
      <c r="V9" s="4"/>
      <c r="W9" s="5"/>
      <c r="X9" s="6"/>
    </row>
    <row r="10" spans="1:24" ht="13.5" thickBot="1">
      <c r="A10" s="16"/>
      <c r="B10" s="16"/>
      <c r="C10" s="4"/>
      <c r="D10" s="4"/>
      <c r="E10" s="4"/>
      <c r="F10" s="16"/>
      <c r="G10" s="16"/>
      <c r="H10" s="16"/>
      <c r="I10" s="16"/>
      <c r="J10" s="16"/>
      <c r="L10" s="6"/>
      <c r="M10" s="6"/>
      <c r="N10" s="4"/>
      <c r="O10" s="5"/>
      <c r="P10" s="6"/>
      <c r="Q10" s="6"/>
      <c r="R10" s="4"/>
      <c r="S10" s="5"/>
      <c r="T10" s="6"/>
      <c r="U10" s="6"/>
      <c r="V10" s="4"/>
      <c r="W10" s="5"/>
      <c r="X10" s="6"/>
    </row>
    <row r="11" spans="1:24" ht="12.75">
      <c r="A11" s="26" t="s">
        <v>26</v>
      </c>
      <c r="B11" s="19" t="s">
        <v>7</v>
      </c>
      <c r="C11" s="19" t="s">
        <v>8</v>
      </c>
      <c r="D11" s="19" t="s">
        <v>35</v>
      </c>
      <c r="E11" s="20" t="s">
        <v>27</v>
      </c>
      <c r="F11" s="62" t="s">
        <v>9</v>
      </c>
      <c r="G11" s="62"/>
      <c r="H11" s="62"/>
      <c r="I11" s="62"/>
      <c r="J11" s="60" t="s">
        <v>10</v>
      </c>
      <c r="K11" s="61"/>
      <c r="L11" s="6"/>
      <c r="M11" s="6"/>
      <c r="N11" s="4"/>
      <c r="O11" s="5"/>
      <c r="P11" s="6"/>
      <c r="Q11" s="6"/>
      <c r="R11" s="4"/>
      <c r="S11" s="5"/>
      <c r="T11" s="6"/>
      <c r="U11" s="6"/>
      <c r="V11" s="4"/>
      <c r="W11" s="5"/>
      <c r="X11" s="6"/>
    </row>
    <row r="12" spans="1:24" ht="13.5" thickBot="1">
      <c r="A12" s="21"/>
      <c r="B12" s="22"/>
      <c r="C12" s="22"/>
      <c r="D12" s="22"/>
      <c r="E12" s="22"/>
      <c r="F12" s="23" t="s">
        <v>29</v>
      </c>
      <c r="G12" s="23" t="s">
        <v>30</v>
      </c>
      <c r="H12" s="23" t="s">
        <v>31</v>
      </c>
      <c r="I12" s="23" t="s">
        <v>32</v>
      </c>
      <c r="J12" s="24" t="s">
        <v>11</v>
      </c>
      <c r="K12" s="25" t="s">
        <v>12</v>
      </c>
      <c r="L12" s="3"/>
      <c r="M12" s="3"/>
      <c r="N12" s="7"/>
      <c r="O12" s="5"/>
      <c r="P12" s="6"/>
      <c r="Q12" s="6"/>
      <c r="R12" s="4"/>
      <c r="S12" s="5"/>
      <c r="T12" s="6"/>
      <c r="U12" s="6"/>
      <c r="V12" s="4"/>
      <c r="W12" s="5"/>
      <c r="X12" s="6"/>
    </row>
    <row r="13" spans="1:24" ht="63.75">
      <c r="A13" s="34"/>
      <c r="B13" s="28" t="s">
        <v>52</v>
      </c>
      <c r="C13" s="35" t="s">
        <v>20</v>
      </c>
      <c r="D13" s="38" t="s">
        <v>37</v>
      </c>
      <c r="E13" s="38" t="s">
        <v>39</v>
      </c>
      <c r="F13" s="52">
        <v>1013</v>
      </c>
      <c r="G13" s="43"/>
      <c r="H13" s="43"/>
      <c r="I13" s="48"/>
      <c r="J13" s="36"/>
      <c r="K13" s="3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8.25">
      <c r="A14" s="27"/>
      <c r="B14" s="28" t="s">
        <v>53</v>
      </c>
      <c r="C14" s="31" t="s">
        <v>21</v>
      </c>
      <c r="D14" s="39" t="s">
        <v>40</v>
      </c>
      <c r="E14" s="38" t="s">
        <v>39</v>
      </c>
      <c r="F14" s="53">
        <f>F13</f>
        <v>1013</v>
      </c>
      <c r="G14" s="44"/>
      <c r="H14" s="44"/>
      <c r="I14" s="46"/>
      <c r="J14" s="30"/>
      <c r="K14" s="30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14" ht="25.5">
      <c r="A15" s="27"/>
      <c r="B15" s="28" t="s">
        <v>17</v>
      </c>
      <c r="C15" s="31" t="s">
        <v>18</v>
      </c>
      <c r="D15" s="31" t="s">
        <v>38</v>
      </c>
      <c r="E15" s="38" t="s">
        <v>39</v>
      </c>
      <c r="F15" s="53">
        <f>F14*70%</f>
        <v>709.0999999999999</v>
      </c>
      <c r="G15" s="44"/>
      <c r="H15" s="44"/>
      <c r="I15" s="46"/>
      <c r="J15" s="30"/>
      <c r="K15" s="30"/>
      <c r="L15" s="6"/>
      <c r="M15" s="6"/>
      <c r="N15" s="6"/>
    </row>
    <row r="16" spans="1:14" ht="63.75">
      <c r="A16" s="27"/>
      <c r="B16" s="28" t="s">
        <v>19</v>
      </c>
      <c r="C16" s="29" t="s">
        <v>43</v>
      </c>
      <c r="D16" s="39" t="s">
        <v>42</v>
      </c>
      <c r="E16" s="39" t="s">
        <v>39</v>
      </c>
      <c r="F16" s="53">
        <f>405*70%</f>
        <v>283.5</v>
      </c>
      <c r="G16" s="44"/>
      <c r="H16" s="44"/>
      <c r="I16" s="46"/>
      <c r="J16" s="30"/>
      <c r="K16" s="30"/>
      <c r="L16" s="6"/>
      <c r="M16" s="6"/>
      <c r="N16" s="6"/>
    </row>
    <row r="17" spans="1:14" ht="12.75">
      <c r="A17" s="27"/>
      <c r="B17" s="28" t="s">
        <v>19</v>
      </c>
      <c r="C17" s="31" t="s">
        <v>45</v>
      </c>
      <c r="D17" s="39" t="s">
        <v>44</v>
      </c>
      <c r="E17" s="39" t="s">
        <v>39</v>
      </c>
      <c r="F17" s="53">
        <f>405*30%</f>
        <v>121.5</v>
      </c>
      <c r="G17" s="44"/>
      <c r="H17" s="44"/>
      <c r="I17" s="46"/>
      <c r="J17" s="30"/>
      <c r="K17" s="30"/>
      <c r="L17" s="6"/>
      <c r="M17" s="6"/>
      <c r="N17" s="6"/>
    </row>
    <row r="18" spans="1:14" ht="38.25">
      <c r="A18" s="27"/>
      <c r="B18" s="28" t="s">
        <v>33</v>
      </c>
      <c r="C18" s="32" t="s">
        <v>50</v>
      </c>
      <c r="D18" s="39" t="s">
        <v>46</v>
      </c>
      <c r="E18" s="39" t="s">
        <v>41</v>
      </c>
      <c r="F18" s="55">
        <v>7</v>
      </c>
      <c r="G18" s="44"/>
      <c r="H18" s="44"/>
      <c r="I18" s="46"/>
      <c r="J18" s="30"/>
      <c r="K18" s="30"/>
      <c r="L18" s="6"/>
      <c r="M18" s="6"/>
      <c r="N18" s="6"/>
    </row>
    <row r="19" spans="1:14" ht="38.25">
      <c r="A19" s="27"/>
      <c r="B19" s="28" t="s">
        <v>33</v>
      </c>
      <c r="C19" s="32" t="s">
        <v>51</v>
      </c>
      <c r="D19" s="39" t="s">
        <v>46</v>
      </c>
      <c r="E19" s="39" t="s">
        <v>41</v>
      </c>
      <c r="F19" s="55">
        <v>2</v>
      </c>
      <c r="G19" s="44"/>
      <c r="H19" s="44"/>
      <c r="I19" s="46"/>
      <c r="J19" s="30"/>
      <c r="K19" s="30"/>
      <c r="L19" s="6"/>
      <c r="M19" s="6"/>
      <c r="N19" s="6"/>
    </row>
    <row r="20" spans="1:14" ht="68.25" customHeight="1">
      <c r="A20" s="27"/>
      <c r="B20" s="28" t="s">
        <v>34</v>
      </c>
      <c r="C20" s="29" t="s">
        <v>36</v>
      </c>
      <c r="D20" s="40" t="s">
        <v>47</v>
      </c>
      <c r="E20" s="40" t="s">
        <v>39</v>
      </c>
      <c r="F20" s="54" t="s">
        <v>59</v>
      </c>
      <c r="G20" s="45"/>
      <c r="H20" s="45"/>
      <c r="I20" s="50"/>
      <c r="J20" s="30"/>
      <c r="K20" s="30"/>
      <c r="L20" s="6"/>
      <c r="M20" s="6"/>
      <c r="N20" s="6"/>
    </row>
    <row r="21" spans="1:14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0"/>
    </row>
    <row r="26" spans="1:1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"/>
    </row>
    <row r="27" spans="1:14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pans="1:14" ht="12.75">
      <c r="A29" s="14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3"/>
    </row>
    <row r="30" spans="1:14" ht="12.75">
      <c r="A30" s="14"/>
      <c r="B30" s="14"/>
      <c r="C30" s="14"/>
      <c r="D30" s="14"/>
      <c r="E30" s="14"/>
      <c r="F30" s="15"/>
      <c r="G30" s="15"/>
      <c r="H30" s="15"/>
      <c r="I30" s="15"/>
      <c r="J30" s="15"/>
      <c r="K30" s="15"/>
      <c r="L30" s="15"/>
      <c r="M30" s="15"/>
      <c r="N30" s="13"/>
    </row>
    <row r="31" spans="1:14" ht="12.75">
      <c r="A31" s="14"/>
      <c r="B31" s="14"/>
      <c r="C31" s="14"/>
      <c r="D31" s="14"/>
      <c r="E31" s="14"/>
      <c r="F31" s="9"/>
      <c r="G31" s="9"/>
      <c r="H31" s="9"/>
      <c r="I31" s="9"/>
      <c r="J31" s="9"/>
      <c r="K31" s="9"/>
      <c r="L31" s="15"/>
      <c r="M31" s="14"/>
      <c r="N31" s="13"/>
    </row>
    <row r="32" spans="1:14" ht="12.75">
      <c r="A32" s="14"/>
      <c r="B32" s="14"/>
      <c r="C32" s="14"/>
      <c r="D32" s="14"/>
      <c r="E32" s="14"/>
      <c r="F32" s="9"/>
      <c r="G32" s="9"/>
      <c r="H32" s="9"/>
      <c r="I32" s="9"/>
      <c r="J32" s="9"/>
      <c r="K32" s="9"/>
      <c r="L32" s="15"/>
      <c r="M32" s="14"/>
      <c r="N32" s="13"/>
    </row>
    <row r="33" spans="1:14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.75">
      <c r="A34" s="14"/>
      <c r="B34" s="14"/>
      <c r="C34" s="9"/>
      <c r="D34" s="9"/>
      <c r="E34" s="9"/>
      <c r="F34" s="9"/>
      <c r="G34" s="9"/>
      <c r="H34" s="9"/>
      <c r="I34" s="9"/>
      <c r="J34" s="9"/>
      <c r="K34" s="6"/>
      <c r="L34" s="9"/>
      <c r="M34" s="9"/>
      <c r="N34" s="13"/>
    </row>
    <row r="35" spans="1:14" ht="12.75">
      <c r="A35" s="14"/>
      <c r="B35" s="14"/>
      <c r="C35" s="14"/>
      <c r="D35" s="14"/>
      <c r="E35" s="14"/>
      <c r="F35" s="9"/>
      <c r="G35" s="9"/>
      <c r="H35" s="9"/>
      <c r="I35" s="9"/>
      <c r="J35" s="9"/>
      <c r="K35" s="6"/>
      <c r="L35" s="9"/>
      <c r="M35" s="9"/>
      <c r="N35" s="13"/>
    </row>
    <row r="36" spans="1:14" ht="12.75">
      <c r="A36" s="14"/>
      <c r="B36" s="14"/>
      <c r="C36" s="14"/>
      <c r="D36" s="14"/>
      <c r="E36" s="14"/>
      <c r="F36" s="9"/>
      <c r="G36" s="9"/>
      <c r="H36" s="9"/>
      <c r="I36" s="9"/>
      <c r="J36" s="9"/>
      <c r="K36" s="6"/>
      <c r="L36" s="9"/>
      <c r="M36" s="9"/>
      <c r="N36" s="13"/>
    </row>
    <row r="37" spans="1:14" ht="12.75">
      <c r="A37" s="14"/>
      <c r="B37" s="14"/>
      <c r="C37" s="9"/>
      <c r="D37" s="9"/>
      <c r="E37" s="9"/>
      <c r="F37" s="14"/>
      <c r="G37" s="14"/>
      <c r="H37" s="14"/>
      <c r="I37" s="14"/>
      <c r="J37" s="14"/>
      <c r="K37" s="14"/>
      <c r="L37" s="9"/>
      <c r="M37" s="14"/>
      <c r="N37" s="14"/>
    </row>
    <row r="38" spans="1:14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</sheetData>
  <sheetProtection/>
  <mergeCells count="5">
    <mergeCell ref="C7:F7"/>
    <mergeCell ref="C8:F8"/>
    <mergeCell ref="J11:K11"/>
    <mergeCell ref="F11:I11"/>
    <mergeCell ref="D9:G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8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view="pageBreakPreview" zoomScaleNormal="75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B5" sqref="B5"/>
    </sheetView>
  </sheetViews>
  <sheetFormatPr defaultColWidth="11.421875" defaultRowHeight="12.75"/>
  <cols>
    <col min="1" max="1" width="5.7109375" style="1" customWidth="1"/>
    <col min="2" max="2" width="27.00390625" style="1" customWidth="1"/>
    <col min="3" max="3" width="63.140625" style="1" customWidth="1"/>
    <col min="4" max="4" width="14.8515625" style="1" customWidth="1"/>
    <col min="5" max="5" width="7.140625" style="1" customWidth="1"/>
    <col min="6" max="7" width="9.28125" style="1" customWidth="1"/>
    <col min="8" max="8" width="8.8515625" style="1" customWidth="1"/>
    <col min="9" max="9" width="8.8515625" style="1" bestFit="1" customWidth="1"/>
    <col min="10" max="11" width="30.7109375" style="1" customWidth="1"/>
    <col min="12" max="12" width="18.8515625" style="1" customWidth="1"/>
    <col min="13" max="13" width="19.00390625" style="1" customWidth="1"/>
    <col min="14" max="14" width="40.140625" style="1" bestFit="1" customWidth="1"/>
    <col min="15" max="16384" width="11.421875" style="1" customWidth="1"/>
  </cols>
  <sheetData>
    <row r="1" spans="1:24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20.25">
      <c r="A3" s="8" t="s">
        <v>55</v>
      </c>
      <c r="B3" s="8"/>
      <c r="C3" s="2"/>
      <c r="D3" s="2"/>
      <c r="E3" s="2"/>
      <c r="F3" s="4"/>
      <c r="G3" s="4"/>
      <c r="H3" s="4"/>
      <c r="I3" s="4"/>
      <c r="J3" s="4"/>
      <c r="K3" s="5"/>
      <c r="L3" s="6"/>
      <c r="M3" s="6"/>
      <c r="N3" s="4"/>
      <c r="O3" s="5"/>
      <c r="P3" s="6"/>
      <c r="Q3" s="6"/>
      <c r="R3" s="4"/>
      <c r="S3" s="5"/>
      <c r="T3" s="6"/>
      <c r="U3" s="6"/>
      <c r="V3" s="4"/>
      <c r="W3" s="5"/>
      <c r="X3" s="6"/>
    </row>
    <row r="4" spans="1:24" ht="12.75">
      <c r="A4" s="16" t="s">
        <v>3</v>
      </c>
      <c r="B4" s="16"/>
      <c r="C4" s="4" t="s">
        <v>5</v>
      </c>
      <c r="D4" s="4"/>
      <c r="E4" s="4"/>
      <c r="F4" s="17"/>
      <c r="G4" s="17"/>
      <c r="H4" s="17"/>
      <c r="I4" s="17"/>
      <c r="J4" s="17"/>
      <c r="L4" s="6"/>
      <c r="M4" s="6"/>
      <c r="N4" s="4"/>
      <c r="O4" s="5"/>
      <c r="P4" s="6"/>
      <c r="Q4" s="6"/>
      <c r="R4" s="4"/>
      <c r="S4" s="5"/>
      <c r="T4" s="6"/>
      <c r="U4" s="6"/>
      <c r="V4" s="4"/>
      <c r="W4" s="5"/>
      <c r="X4" s="6"/>
    </row>
    <row r="5" spans="1:24" ht="12.75">
      <c r="A5" s="18" t="s">
        <v>4</v>
      </c>
      <c r="B5" s="18"/>
      <c r="C5" s="1" t="s">
        <v>6</v>
      </c>
      <c r="F5" s="17"/>
      <c r="G5" s="17"/>
      <c r="H5" s="17"/>
      <c r="I5" s="17"/>
      <c r="J5" s="17"/>
      <c r="L5" s="6"/>
      <c r="M5" s="6"/>
      <c r="N5" s="4"/>
      <c r="O5" s="5"/>
      <c r="P5" s="6"/>
      <c r="Q5" s="6"/>
      <c r="R5" s="4"/>
      <c r="S5" s="5"/>
      <c r="T5" s="6"/>
      <c r="U5" s="6"/>
      <c r="V5" s="4"/>
      <c r="W5" s="5"/>
      <c r="X5" s="6"/>
    </row>
    <row r="6" spans="1:24" ht="12.75">
      <c r="A6" s="17" t="s">
        <v>2</v>
      </c>
      <c r="B6" s="17"/>
      <c r="C6" s="51" t="s">
        <v>66</v>
      </c>
      <c r="F6" s="17"/>
      <c r="G6" s="17"/>
      <c r="H6" s="17"/>
      <c r="I6" s="17"/>
      <c r="J6" s="17"/>
      <c r="L6" s="6"/>
      <c r="M6" s="6"/>
      <c r="N6" s="4"/>
      <c r="O6" s="5"/>
      <c r="P6" s="6"/>
      <c r="Q6" s="6"/>
      <c r="R6" s="4"/>
      <c r="S6" s="5"/>
      <c r="T6" s="6"/>
      <c r="U6" s="6"/>
      <c r="V6" s="4"/>
      <c r="W6" s="5"/>
      <c r="X6" s="6"/>
    </row>
    <row r="7" spans="1:24" ht="12.75">
      <c r="A7" s="16" t="s">
        <v>0</v>
      </c>
      <c r="B7" s="16"/>
      <c r="C7" s="58" t="s">
        <v>64</v>
      </c>
      <c r="D7" s="58"/>
      <c r="E7" s="58"/>
      <c r="F7" s="59"/>
      <c r="G7" s="16"/>
      <c r="H7" s="16"/>
      <c r="I7" s="16"/>
      <c r="J7" s="16"/>
      <c r="L7" s="6"/>
      <c r="M7" s="6"/>
      <c r="N7" s="4"/>
      <c r="O7" s="5"/>
      <c r="P7" s="6"/>
      <c r="Q7" s="6"/>
      <c r="R7" s="4"/>
      <c r="S7" s="5"/>
      <c r="T7" s="6"/>
      <c r="U7" s="6"/>
      <c r="V7" s="4"/>
      <c r="W7" s="5"/>
      <c r="X7" s="6"/>
    </row>
    <row r="8" spans="1:24" ht="12.75">
      <c r="A8" s="16" t="s">
        <v>1</v>
      </c>
      <c r="B8" s="16"/>
      <c r="C8" s="58" t="s">
        <v>65</v>
      </c>
      <c r="D8" s="58"/>
      <c r="E8" s="58"/>
      <c r="F8" s="59"/>
      <c r="G8" s="16"/>
      <c r="H8" s="16"/>
      <c r="I8" s="16"/>
      <c r="J8" s="16"/>
      <c r="L8" s="6"/>
      <c r="M8" s="6"/>
      <c r="N8" s="4"/>
      <c r="O8" s="5"/>
      <c r="P8" s="6"/>
      <c r="Q8" s="6"/>
      <c r="R8" s="4"/>
      <c r="S8" s="5"/>
      <c r="T8" s="6"/>
      <c r="U8" s="6"/>
      <c r="V8" s="4"/>
      <c r="W8" s="5"/>
      <c r="X8" s="6"/>
    </row>
    <row r="9" spans="1:24" ht="107.25" customHeight="1">
      <c r="A9" s="33" t="s">
        <v>28</v>
      </c>
      <c r="B9" s="16"/>
      <c r="C9" s="49" t="s">
        <v>60</v>
      </c>
      <c r="D9" s="63"/>
      <c r="E9" s="63"/>
      <c r="F9" s="63"/>
      <c r="G9" s="37"/>
      <c r="H9" s="16"/>
      <c r="I9" s="16"/>
      <c r="J9" s="16"/>
      <c r="L9" s="6"/>
      <c r="M9" s="6"/>
      <c r="N9" s="4"/>
      <c r="O9" s="5"/>
      <c r="P9" s="6"/>
      <c r="Q9" s="6"/>
      <c r="R9" s="4"/>
      <c r="S9" s="5"/>
      <c r="T9" s="6"/>
      <c r="U9" s="6"/>
      <c r="V9" s="4"/>
      <c r="W9" s="5"/>
      <c r="X9" s="6"/>
    </row>
    <row r="10" spans="1:24" ht="13.5" thickBot="1">
      <c r="A10" s="16"/>
      <c r="B10" s="16"/>
      <c r="C10" s="4"/>
      <c r="D10" s="4"/>
      <c r="E10" s="4"/>
      <c r="F10" s="16"/>
      <c r="G10" s="16"/>
      <c r="H10" s="16"/>
      <c r="I10" s="16"/>
      <c r="J10" s="16"/>
      <c r="L10" s="6"/>
      <c r="M10" s="6"/>
      <c r="N10" s="4"/>
      <c r="O10" s="5"/>
      <c r="P10" s="6"/>
      <c r="Q10" s="6"/>
      <c r="R10" s="4"/>
      <c r="S10" s="5"/>
      <c r="T10" s="6"/>
      <c r="U10" s="6"/>
      <c r="V10" s="4"/>
      <c r="W10" s="5"/>
      <c r="X10" s="6"/>
    </row>
    <row r="11" spans="1:24" ht="12.75">
      <c r="A11" s="26" t="s">
        <v>26</v>
      </c>
      <c r="B11" s="19" t="s">
        <v>7</v>
      </c>
      <c r="C11" s="19" t="s">
        <v>8</v>
      </c>
      <c r="D11" s="19" t="s">
        <v>35</v>
      </c>
      <c r="E11" s="20" t="s">
        <v>27</v>
      </c>
      <c r="F11" s="62" t="s">
        <v>9</v>
      </c>
      <c r="G11" s="62"/>
      <c r="H11" s="62"/>
      <c r="I11" s="62"/>
      <c r="J11" s="60" t="s">
        <v>10</v>
      </c>
      <c r="K11" s="61"/>
      <c r="L11" s="6"/>
      <c r="M11" s="6"/>
      <c r="N11" s="4"/>
      <c r="O11" s="5"/>
      <c r="P11" s="6"/>
      <c r="Q11" s="6"/>
      <c r="R11" s="4"/>
      <c r="S11" s="5"/>
      <c r="T11" s="6"/>
      <c r="U11" s="6"/>
      <c r="V11" s="4"/>
      <c r="W11" s="5"/>
      <c r="X11" s="6"/>
    </row>
    <row r="12" spans="1:24" ht="13.5" thickBot="1">
      <c r="A12" s="21"/>
      <c r="B12" s="22"/>
      <c r="C12" s="22"/>
      <c r="D12" s="22"/>
      <c r="E12" s="22"/>
      <c r="F12" s="23" t="s">
        <v>29</v>
      </c>
      <c r="G12" s="23" t="s">
        <v>30</v>
      </c>
      <c r="H12" s="23" t="s">
        <v>31</v>
      </c>
      <c r="I12" s="23" t="s">
        <v>32</v>
      </c>
      <c r="J12" s="24" t="s">
        <v>11</v>
      </c>
      <c r="K12" s="25" t="s">
        <v>12</v>
      </c>
      <c r="L12" s="3"/>
      <c r="M12" s="3"/>
      <c r="N12" s="7"/>
      <c r="O12" s="5"/>
      <c r="P12" s="6"/>
      <c r="Q12" s="6"/>
      <c r="R12" s="4"/>
      <c r="S12" s="5"/>
      <c r="T12" s="6"/>
      <c r="U12" s="6"/>
      <c r="V12" s="4"/>
      <c r="W12" s="5"/>
      <c r="X12" s="6"/>
    </row>
    <row r="13" spans="1:24" ht="51">
      <c r="A13" s="34"/>
      <c r="B13" s="28" t="s">
        <v>13</v>
      </c>
      <c r="C13" s="29" t="s">
        <v>22</v>
      </c>
      <c r="D13" s="38" t="s">
        <v>37</v>
      </c>
      <c r="E13" s="38" t="s">
        <v>39</v>
      </c>
      <c r="F13" s="41">
        <v>3045</v>
      </c>
      <c r="G13" s="43"/>
      <c r="H13" s="43"/>
      <c r="I13" s="48"/>
      <c r="J13" s="36"/>
      <c r="K13" s="3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8.25">
      <c r="A14" s="27"/>
      <c r="B14" s="28" t="s">
        <v>14</v>
      </c>
      <c r="C14" s="31" t="s">
        <v>23</v>
      </c>
      <c r="D14" s="39" t="s">
        <v>40</v>
      </c>
      <c r="E14" s="38" t="s">
        <v>39</v>
      </c>
      <c r="F14" s="42">
        <f>F13</f>
        <v>3045</v>
      </c>
      <c r="G14" s="44"/>
      <c r="H14" s="44"/>
      <c r="I14" s="46"/>
      <c r="J14" s="30"/>
      <c r="K14" s="30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14" ht="63.75">
      <c r="A15" s="27"/>
      <c r="B15" s="28" t="s">
        <v>19</v>
      </c>
      <c r="C15" s="29" t="s">
        <v>43</v>
      </c>
      <c r="D15" s="39" t="s">
        <v>42</v>
      </c>
      <c r="E15" s="39" t="s">
        <v>39</v>
      </c>
      <c r="F15" s="42">
        <f>1593*70%</f>
        <v>1115.1</v>
      </c>
      <c r="G15" s="44"/>
      <c r="H15" s="44"/>
      <c r="I15" s="46"/>
      <c r="J15" s="30"/>
      <c r="K15" s="30"/>
      <c r="L15" s="6"/>
      <c r="M15" s="6"/>
      <c r="N15" s="6"/>
    </row>
    <row r="16" spans="1:14" ht="12.75">
      <c r="A16" s="27"/>
      <c r="B16" s="28" t="s">
        <v>19</v>
      </c>
      <c r="C16" s="31" t="s">
        <v>45</v>
      </c>
      <c r="D16" s="39" t="s">
        <v>44</v>
      </c>
      <c r="E16" s="39" t="s">
        <v>39</v>
      </c>
      <c r="F16" s="42">
        <f>1593*30%</f>
        <v>477.9</v>
      </c>
      <c r="G16" s="44"/>
      <c r="H16" s="44"/>
      <c r="I16" s="46"/>
      <c r="J16" s="30"/>
      <c r="K16" s="30"/>
      <c r="L16" s="6"/>
      <c r="M16" s="6"/>
      <c r="N16" s="6"/>
    </row>
    <row r="17" spans="1:14" ht="38.25">
      <c r="A17" s="27"/>
      <c r="B17" s="28" t="s">
        <v>33</v>
      </c>
      <c r="C17" s="32" t="s">
        <v>48</v>
      </c>
      <c r="D17" s="39" t="s">
        <v>46</v>
      </c>
      <c r="E17" s="39" t="s">
        <v>41</v>
      </c>
      <c r="F17" s="47">
        <v>17</v>
      </c>
      <c r="G17" s="56"/>
      <c r="H17" s="44"/>
      <c r="I17" s="46"/>
      <c r="J17" s="30"/>
      <c r="K17" s="30"/>
      <c r="L17" s="6"/>
      <c r="M17" s="6"/>
      <c r="N17" s="6"/>
    </row>
    <row r="18" spans="1:14" ht="38.25">
      <c r="A18" s="27"/>
      <c r="B18" s="28" t="s">
        <v>33</v>
      </c>
      <c r="C18" s="32" t="s">
        <v>49</v>
      </c>
      <c r="D18" s="39" t="s">
        <v>46</v>
      </c>
      <c r="E18" s="39" t="s">
        <v>41</v>
      </c>
      <c r="F18" s="47">
        <v>1</v>
      </c>
      <c r="G18" s="44"/>
      <c r="H18" s="44"/>
      <c r="I18" s="46"/>
      <c r="J18" s="30"/>
      <c r="K18" s="30"/>
      <c r="L18" s="6"/>
      <c r="M18" s="6"/>
      <c r="N18" s="6"/>
    </row>
    <row r="19" spans="1:14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"/>
    </row>
    <row r="24" spans="1:1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0"/>
    </row>
    <row r="25" spans="1:1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/>
    </row>
    <row r="27" spans="1:14" ht="12.75">
      <c r="A27" s="14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3"/>
    </row>
    <row r="28" spans="1:14" ht="12.75">
      <c r="A28" s="14"/>
      <c r="B28" s="14"/>
      <c r="C28" s="14"/>
      <c r="D28" s="14"/>
      <c r="E28" s="14"/>
      <c r="F28" s="15"/>
      <c r="G28" s="15"/>
      <c r="H28" s="15"/>
      <c r="I28" s="15"/>
      <c r="J28" s="15"/>
      <c r="K28" s="15"/>
      <c r="L28" s="15"/>
      <c r="M28" s="15"/>
      <c r="N28" s="13"/>
    </row>
    <row r="29" spans="1:14" ht="12.75">
      <c r="A29" s="14"/>
      <c r="B29" s="14"/>
      <c r="C29" s="14"/>
      <c r="D29" s="14"/>
      <c r="E29" s="14"/>
      <c r="F29" s="9"/>
      <c r="G29" s="9"/>
      <c r="H29" s="9"/>
      <c r="I29" s="9"/>
      <c r="J29" s="9"/>
      <c r="K29" s="9"/>
      <c r="L29" s="15"/>
      <c r="M29" s="14"/>
      <c r="N29" s="13"/>
    </row>
    <row r="30" spans="1:14" ht="12.75">
      <c r="A30" s="14"/>
      <c r="B30" s="14"/>
      <c r="C30" s="14"/>
      <c r="D30" s="14"/>
      <c r="E30" s="14"/>
      <c r="F30" s="9"/>
      <c r="G30" s="9"/>
      <c r="H30" s="9"/>
      <c r="I30" s="9"/>
      <c r="J30" s="9"/>
      <c r="K30" s="9"/>
      <c r="L30" s="15"/>
      <c r="M30" s="14"/>
      <c r="N30" s="13"/>
    </row>
    <row r="31" spans="1:14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2.75">
      <c r="A32" s="14"/>
      <c r="B32" s="14"/>
      <c r="C32" s="9"/>
      <c r="D32" s="9"/>
      <c r="E32" s="9"/>
      <c r="F32" s="9"/>
      <c r="G32" s="9"/>
      <c r="H32" s="9"/>
      <c r="I32" s="9"/>
      <c r="J32" s="9"/>
      <c r="K32" s="6"/>
      <c r="L32" s="9"/>
      <c r="M32" s="9"/>
      <c r="N32" s="13"/>
    </row>
    <row r="33" spans="1:14" ht="12.75">
      <c r="A33" s="14"/>
      <c r="B33" s="14"/>
      <c r="C33" s="14"/>
      <c r="D33" s="14"/>
      <c r="E33" s="14"/>
      <c r="F33" s="9"/>
      <c r="G33" s="9"/>
      <c r="H33" s="9"/>
      <c r="I33" s="9"/>
      <c r="J33" s="9"/>
      <c r="K33" s="6"/>
      <c r="L33" s="9"/>
      <c r="M33" s="9"/>
      <c r="N33" s="13"/>
    </row>
    <row r="34" spans="1:14" ht="12.75">
      <c r="A34" s="14"/>
      <c r="B34" s="14"/>
      <c r="C34" s="14"/>
      <c r="D34" s="14"/>
      <c r="E34" s="14"/>
      <c r="F34" s="9"/>
      <c r="G34" s="9"/>
      <c r="H34" s="9"/>
      <c r="I34" s="9"/>
      <c r="J34" s="9"/>
      <c r="K34" s="6"/>
      <c r="L34" s="9"/>
      <c r="M34" s="9"/>
      <c r="N34" s="13"/>
    </row>
    <row r="35" spans="1:14" ht="12.75">
      <c r="A35" s="14"/>
      <c r="B35" s="14"/>
      <c r="C35" s="9"/>
      <c r="D35" s="9"/>
      <c r="E35" s="9"/>
      <c r="F35" s="14"/>
      <c r="G35" s="14"/>
      <c r="H35" s="14"/>
      <c r="I35" s="14"/>
      <c r="J35" s="14"/>
      <c r="K35" s="14"/>
      <c r="L35" s="9"/>
      <c r="M35" s="14"/>
      <c r="N35" s="14"/>
    </row>
    <row r="36" spans="1:14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</sheetData>
  <sheetProtection/>
  <mergeCells count="5">
    <mergeCell ref="C7:F7"/>
    <mergeCell ref="C8:F8"/>
    <mergeCell ref="D9:F9"/>
    <mergeCell ref="F11:I11"/>
    <mergeCell ref="J11:K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8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abSelected="1" view="pageBreakPreview" zoomScaleNormal="75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C4" sqref="C4:F8"/>
    </sheetView>
  </sheetViews>
  <sheetFormatPr defaultColWidth="11.421875" defaultRowHeight="12.75"/>
  <cols>
    <col min="1" max="1" width="5.7109375" style="1" customWidth="1"/>
    <col min="2" max="2" width="27.00390625" style="1" customWidth="1"/>
    <col min="3" max="3" width="63.140625" style="1" customWidth="1"/>
    <col min="4" max="4" width="14.8515625" style="1" customWidth="1"/>
    <col min="5" max="5" width="7.140625" style="1" customWidth="1"/>
    <col min="6" max="7" width="9.28125" style="1" customWidth="1"/>
    <col min="8" max="8" width="8.8515625" style="1" customWidth="1"/>
    <col min="9" max="9" width="8.8515625" style="1" bestFit="1" customWidth="1"/>
    <col min="10" max="11" width="30.7109375" style="1" customWidth="1"/>
    <col min="12" max="12" width="18.8515625" style="1" customWidth="1"/>
    <col min="13" max="13" width="19.00390625" style="1" customWidth="1"/>
    <col min="14" max="14" width="40.140625" style="1" bestFit="1" customWidth="1"/>
    <col min="15" max="16384" width="11.421875" style="1" customWidth="1"/>
  </cols>
  <sheetData>
    <row r="1" spans="1:24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20.25">
      <c r="A3" s="8" t="s">
        <v>56</v>
      </c>
      <c r="B3" s="8"/>
      <c r="C3" s="2"/>
      <c r="D3" s="2"/>
      <c r="E3" s="2"/>
      <c r="F3" s="4"/>
      <c r="G3" s="4"/>
      <c r="H3" s="4"/>
      <c r="I3" s="4"/>
      <c r="J3" s="4"/>
      <c r="K3" s="5"/>
      <c r="L3" s="6"/>
      <c r="M3" s="6"/>
      <c r="N3" s="4"/>
      <c r="O3" s="5"/>
      <c r="P3" s="6"/>
      <c r="Q3" s="6"/>
      <c r="R3" s="4"/>
      <c r="S3" s="5"/>
      <c r="T3" s="6"/>
      <c r="U3" s="6"/>
      <c r="V3" s="4"/>
      <c r="W3" s="5"/>
      <c r="X3" s="6"/>
    </row>
    <row r="4" spans="1:24" ht="12.75">
      <c r="A4" s="16" t="s">
        <v>3</v>
      </c>
      <c r="B4" s="16"/>
      <c r="C4" s="4" t="s">
        <v>5</v>
      </c>
      <c r="D4" s="4"/>
      <c r="E4" s="4"/>
      <c r="F4" s="17"/>
      <c r="G4" s="17"/>
      <c r="H4" s="17"/>
      <c r="I4" s="17"/>
      <c r="J4" s="17"/>
      <c r="L4" s="6"/>
      <c r="M4" s="6"/>
      <c r="N4" s="4"/>
      <c r="O4" s="5"/>
      <c r="P4" s="6"/>
      <c r="Q4" s="6"/>
      <c r="R4" s="4"/>
      <c r="S4" s="5"/>
      <c r="T4" s="6"/>
      <c r="U4" s="6"/>
      <c r="V4" s="4"/>
      <c r="W4" s="5"/>
      <c r="X4" s="6"/>
    </row>
    <row r="5" spans="1:24" ht="12.75">
      <c r="A5" s="18" t="s">
        <v>4</v>
      </c>
      <c r="B5" s="18"/>
      <c r="C5" s="1" t="s">
        <v>6</v>
      </c>
      <c r="F5" s="17"/>
      <c r="G5" s="17"/>
      <c r="H5" s="17"/>
      <c r="I5" s="17"/>
      <c r="J5" s="17"/>
      <c r="L5" s="6"/>
      <c r="M5" s="6"/>
      <c r="N5" s="4"/>
      <c r="O5" s="5"/>
      <c r="P5" s="6"/>
      <c r="Q5" s="6"/>
      <c r="R5" s="4"/>
      <c r="S5" s="5"/>
      <c r="T5" s="6"/>
      <c r="U5" s="6"/>
      <c r="V5" s="4"/>
      <c r="W5" s="5"/>
      <c r="X5" s="6"/>
    </row>
    <row r="6" spans="1:24" ht="12.75">
      <c r="A6" s="17" t="s">
        <v>2</v>
      </c>
      <c r="B6" s="17"/>
      <c r="C6" s="51" t="s">
        <v>66</v>
      </c>
      <c r="F6" s="17"/>
      <c r="G6" s="17"/>
      <c r="H6" s="17"/>
      <c r="I6" s="17"/>
      <c r="J6" s="17"/>
      <c r="L6" s="6"/>
      <c r="M6" s="6"/>
      <c r="N6" s="4"/>
      <c r="O6" s="5"/>
      <c r="P6" s="6"/>
      <c r="Q6" s="6"/>
      <c r="R6" s="4"/>
      <c r="S6" s="5"/>
      <c r="T6" s="6"/>
      <c r="U6" s="6"/>
      <c r="V6" s="4"/>
      <c r="W6" s="5"/>
      <c r="X6" s="6"/>
    </row>
    <row r="7" spans="1:24" ht="12.75">
      <c r="A7" s="16" t="s">
        <v>0</v>
      </c>
      <c r="B7" s="16"/>
      <c r="C7" s="58" t="s">
        <v>64</v>
      </c>
      <c r="D7" s="58"/>
      <c r="E7" s="58"/>
      <c r="F7" s="59"/>
      <c r="G7" s="16"/>
      <c r="H7" s="16"/>
      <c r="I7" s="16"/>
      <c r="J7" s="16"/>
      <c r="L7" s="6"/>
      <c r="M7" s="6"/>
      <c r="N7" s="4"/>
      <c r="O7" s="5"/>
      <c r="P7" s="6"/>
      <c r="Q7" s="6"/>
      <c r="R7" s="4"/>
      <c r="S7" s="5"/>
      <c r="T7" s="6"/>
      <c r="U7" s="6"/>
      <c r="V7" s="4"/>
      <c r="W7" s="5"/>
      <c r="X7" s="6"/>
    </row>
    <row r="8" spans="1:24" ht="12.75">
      <c r="A8" s="16" t="s">
        <v>1</v>
      </c>
      <c r="B8" s="16"/>
      <c r="C8" s="58" t="s">
        <v>65</v>
      </c>
      <c r="D8" s="58"/>
      <c r="E8" s="58"/>
      <c r="F8" s="59"/>
      <c r="G8" s="16"/>
      <c r="H8" s="16"/>
      <c r="I8" s="16"/>
      <c r="J8" s="16"/>
      <c r="L8" s="6"/>
      <c r="M8" s="6"/>
      <c r="N8" s="4"/>
      <c r="O8" s="5"/>
      <c r="P8" s="6"/>
      <c r="Q8" s="6"/>
      <c r="R8" s="4"/>
      <c r="S8" s="5"/>
      <c r="T8" s="6"/>
      <c r="U8" s="6"/>
      <c r="V8" s="4"/>
      <c r="W8" s="5"/>
      <c r="X8" s="6"/>
    </row>
    <row r="9" spans="1:24" ht="102.75" customHeight="1">
      <c r="A9" s="57" t="s">
        <v>28</v>
      </c>
      <c r="B9" s="16"/>
      <c r="C9" s="49" t="s">
        <v>61</v>
      </c>
      <c r="D9" s="64" t="s">
        <v>62</v>
      </c>
      <c r="E9" s="64"/>
      <c r="F9" s="64"/>
      <c r="G9" s="37"/>
      <c r="H9" s="16"/>
      <c r="I9" s="16"/>
      <c r="J9" s="16"/>
      <c r="L9" s="6"/>
      <c r="M9" s="6"/>
      <c r="N9" s="4"/>
      <c r="O9" s="5"/>
      <c r="P9" s="6"/>
      <c r="Q9" s="6"/>
      <c r="R9" s="4"/>
      <c r="S9" s="5"/>
      <c r="T9" s="6"/>
      <c r="U9" s="6"/>
      <c r="V9" s="4"/>
      <c r="W9" s="5"/>
      <c r="X9" s="6"/>
    </row>
    <row r="10" spans="1:24" ht="13.5" thickBot="1">
      <c r="A10" s="16"/>
      <c r="B10" s="16"/>
      <c r="C10" s="4"/>
      <c r="D10" s="4"/>
      <c r="E10" s="4"/>
      <c r="F10" s="16"/>
      <c r="G10" s="16"/>
      <c r="H10" s="16"/>
      <c r="I10" s="16"/>
      <c r="J10" s="16"/>
      <c r="L10" s="6"/>
      <c r="M10" s="6"/>
      <c r="N10" s="4"/>
      <c r="O10" s="5"/>
      <c r="P10" s="6"/>
      <c r="Q10" s="6"/>
      <c r="R10" s="4"/>
      <c r="S10" s="5"/>
      <c r="T10" s="6"/>
      <c r="U10" s="6"/>
      <c r="V10" s="4"/>
      <c r="W10" s="5"/>
      <c r="X10" s="6"/>
    </row>
    <row r="11" spans="1:24" ht="12.75">
      <c r="A11" s="26" t="s">
        <v>26</v>
      </c>
      <c r="B11" s="19" t="s">
        <v>7</v>
      </c>
      <c r="C11" s="19" t="s">
        <v>8</v>
      </c>
      <c r="D11" s="19" t="s">
        <v>35</v>
      </c>
      <c r="E11" s="20" t="s">
        <v>27</v>
      </c>
      <c r="F11" s="62" t="s">
        <v>9</v>
      </c>
      <c r="G11" s="62"/>
      <c r="H11" s="62"/>
      <c r="I11" s="62"/>
      <c r="J11" s="60" t="s">
        <v>10</v>
      </c>
      <c r="K11" s="61"/>
      <c r="L11" s="6"/>
      <c r="M11" s="6"/>
      <c r="N11" s="4"/>
      <c r="O11" s="5"/>
      <c r="P11" s="6"/>
      <c r="Q11" s="6"/>
      <c r="R11" s="4"/>
      <c r="S11" s="5"/>
      <c r="T11" s="6"/>
      <c r="U11" s="6"/>
      <c r="V11" s="4"/>
      <c r="W11" s="5"/>
      <c r="X11" s="6"/>
    </row>
    <row r="12" spans="1:24" ht="13.5" thickBot="1">
      <c r="A12" s="21"/>
      <c r="B12" s="22"/>
      <c r="C12" s="22"/>
      <c r="D12" s="22"/>
      <c r="E12" s="22"/>
      <c r="F12" s="23" t="s">
        <v>29</v>
      </c>
      <c r="G12" s="23" t="s">
        <v>30</v>
      </c>
      <c r="H12" s="23" t="s">
        <v>31</v>
      </c>
      <c r="I12" s="23" t="s">
        <v>32</v>
      </c>
      <c r="J12" s="24" t="s">
        <v>11</v>
      </c>
      <c r="K12" s="25" t="s">
        <v>12</v>
      </c>
      <c r="L12" s="3"/>
      <c r="M12" s="3"/>
      <c r="N12" s="7"/>
      <c r="O12" s="5"/>
      <c r="P12" s="6"/>
      <c r="Q12" s="6"/>
      <c r="R12" s="4"/>
      <c r="S12" s="5"/>
      <c r="T12" s="6"/>
      <c r="U12" s="6"/>
      <c r="V12" s="4"/>
      <c r="W12" s="5"/>
      <c r="X12" s="6"/>
    </row>
    <row r="13" spans="1:24" ht="51">
      <c r="A13" s="27"/>
      <c r="B13" s="28" t="s">
        <v>15</v>
      </c>
      <c r="C13" s="29" t="s">
        <v>24</v>
      </c>
      <c r="D13" s="38" t="s">
        <v>37</v>
      </c>
      <c r="E13" s="38" t="s">
        <v>39</v>
      </c>
      <c r="F13" s="41">
        <v>2607</v>
      </c>
      <c r="G13" s="52">
        <v>57</v>
      </c>
      <c r="H13" s="43"/>
      <c r="I13" s="48"/>
      <c r="J13" s="36"/>
      <c r="K13" s="3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8.25">
      <c r="A14" s="27"/>
      <c r="B14" s="28" t="s">
        <v>16</v>
      </c>
      <c r="C14" s="31" t="s">
        <v>25</v>
      </c>
      <c r="D14" s="39" t="s">
        <v>40</v>
      </c>
      <c r="E14" s="38" t="s">
        <v>39</v>
      </c>
      <c r="F14" s="42">
        <f>F13</f>
        <v>2607</v>
      </c>
      <c r="G14" s="53">
        <f>G13</f>
        <v>57</v>
      </c>
      <c r="H14" s="44"/>
      <c r="I14" s="46"/>
      <c r="J14" s="30"/>
      <c r="K14" s="30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14" ht="63.75">
      <c r="A15" s="27"/>
      <c r="B15" s="28" t="s">
        <v>19</v>
      </c>
      <c r="C15" s="29" t="s">
        <v>43</v>
      </c>
      <c r="D15" s="39" t="s">
        <v>42</v>
      </c>
      <c r="E15" s="39" t="s">
        <v>39</v>
      </c>
      <c r="F15" s="42">
        <f>1137*70%</f>
        <v>795.9</v>
      </c>
      <c r="G15" s="53">
        <f>20*70%</f>
        <v>14</v>
      </c>
      <c r="H15" s="44"/>
      <c r="I15" s="46"/>
      <c r="J15" s="30"/>
      <c r="K15" s="30"/>
      <c r="L15" s="6"/>
      <c r="M15" s="6"/>
      <c r="N15" s="6"/>
    </row>
    <row r="16" spans="1:14" ht="12.75">
      <c r="A16" s="27"/>
      <c r="B16" s="28" t="s">
        <v>19</v>
      </c>
      <c r="C16" s="31" t="s">
        <v>45</v>
      </c>
      <c r="D16" s="39" t="s">
        <v>44</v>
      </c>
      <c r="E16" s="39" t="s">
        <v>39</v>
      </c>
      <c r="F16" s="42">
        <f>1137*30%</f>
        <v>341.09999999999997</v>
      </c>
      <c r="G16" s="53">
        <f>20*30%</f>
        <v>6</v>
      </c>
      <c r="H16" s="44"/>
      <c r="I16" s="46"/>
      <c r="J16" s="30"/>
      <c r="K16" s="30"/>
      <c r="L16" s="6"/>
      <c r="M16" s="6"/>
      <c r="N16" s="6"/>
    </row>
    <row r="17" spans="1:14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0"/>
    </row>
    <row r="22" spans="1:14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"/>
    </row>
    <row r="23" spans="1:1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/>
    </row>
    <row r="25" spans="1:14" ht="12.75">
      <c r="A25" s="14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3"/>
    </row>
    <row r="26" spans="1:14" ht="12.75">
      <c r="A26" s="14"/>
      <c r="B26" s="14"/>
      <c r="C26" s="14"/>
      <c r="D26" s="14"/>
      <c r="E26" s="14"/>
      <c r="F26" s="15"/>
      <c r="G26" s="15"/>
      <c r="H26" s="15"/>
      <c r="I26" s="15"/>
      <c r="J26" s="15"/>
      <c r="K26" s="15"/>
      <c r="L26" s="15"/>
      <c r="M26" s="15"/>
      <c r="N26" s="13"/>
    </row>
    <row r="27" spans="1:14" ht="12.75">
      <c r="A27" s="14"/>
      <c r="B27" s="14"/>
      <c r="C27" s="14"/>
      <c r="D27" s="14"/>
      <c r="E27" s="14"/>
      <c r="F27" s="9"/>
      <c r="G27" s="9"/>
      <c r="H27" s="9"/>
      <c r="I27" s="9"/>
      <c r="J27" s="9"/>
      <c r="K27" s="9"/>
      <c r="L27" s="15"/>
      <c r="M27" s="14"/>
      <c r="N27" s="13"/>
    </row>
    <row r="28" spans="1:14" ht="12.75">
      <c r="A28" s="14"/>
      <c r="B28" s="14"/>
      <c r="C28" s="14"/>
      <c r="D28" s="14"/>
      <c r="E28" s="14"/>
      <c r="F28" s="9"/>
      <c r="G28" s="9"/>
      <c r="H28" s="9"/>
      <c r="I28" s="9"/>
      <c r="J28" s="9"/>
      <c r="K28" s="9"/>
      <c r="L28" s="15"/>
      <c r="M28" s="14"/>
      <c r="N28" s="13"/>
    </row>
    <row r="29" spans="1:14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2.75">
      <c r="A30" s="14"/>
      <c r="B30" s="14"/>
      <c r="C30" s="9"/>
      <c r="D30" s="9"/>
      <c r="E30" s="9"/>
      <c r="F30" s="9"/>
      <c r="G30" s="9"/>
      <c r="H30" s="9"/>
      <c r="I30" s="9"/>
      <c r="J30" s="9"/>
      <c r="K30" s="6"/>
      <c r="L30" s="9"/>
      <c r="M30" s="9"/>
      <c r="N30" s="13"/>
    </row>
    <row r="31" spans="1:14" ht="12.75">
      <c r="A31" s="14"/>
      <c r="B31" s="14"/>
      <c r="C31" s="14"/>
      <c r="D31" s="14"/>
      <c r="E31" s="14"/>
      <c r="F31" s="9"/>
      <c r="G31" s="9"/>
      <c r="H31" s="9"/>
      <c r="I31" s="9"/>
      <c r="J31" s="9"/>
      <c r="K31" s="6"/>
      <c r="L31" s="9"/>
      <c r="M31" s="9"/>
      <c r="N31" s="13"/>
    </row>
    <row r="32" spans="1:14" ht="12.75">
      <c r="A32" s="14"/>
      <c r="B32" s="14"/>
      <c r="C32" s="14"/>
      <c r="D32" s="14"/>
      <c r="E32" s="14"/>
      <c r="F32" s="9"/>
      <c r="G32" s="9"/>
      <c r="H32" s="9"/>
      <c r="I32" s="9"/>
      <c r="J32" s="9"/>
      <c r="K32" s="6"/>
      <c r="L32" s="9"/>
      <c r="M32" s="9"/>
      <c r="N32" s="13"/>
    </row>
    <row r="33" spans="1:14" ht="12.75">
      <c r="A33" s="14"/>
      <c r="B33" s="14"/>
      <c r="C33" s="9"/>
      <c r="D33" s="9"/>
      <c r="E33" s="9"/>
      <c r="F33" s="14"/>
      <c r="G33" s="14"/>
      <c r="H33" s="14"/>
      <c r="I33" s="14"/>
      <c r="J33" s="14"/>
      <c r="K33" s="14"/>
      <c r="L33" s="9"/>
      <c r="M33" s="14"/>
      <c r="N33" s="14"/>
    </row>
    <row r="34" spans="1:14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</sheetData>
  <sheetProtection/>
  <mergeCells count="5">
    <mergeCell ref="C7:F7"/>
    <mergeCell ref="C8:F8"/>
    <mergeCell ref="D9:F9"/>
    <mergeCell ref="F11:I11"/>
    <mergeCell ref="J11:K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view="pageBreakPreview" zoomScaleNormal="75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C4" sqref="C4:F8"/>
    </sheetView>
  </sheetViews>
  <sheetFormatPr defaultColWidth="11.421875" defaultRowHeight="12.75"/>
  <cols>
    <col min="1" max="1" width="5.7109375" style="1" customWidth="1"/>
    <col min="2" max="2" width="27.00390625" style="1" customWidth="1"/>
    <col min="3" max="3" width="63.140625" style="1" customWidth="1"/>
    <col min="4" max="4" width="14.8515625" style="1" customWidth="1"/>
    <col min="5" max="5" width="7.140625" style="1" customWidth="1"/>
    <col min="6" max="7" width="9.28125" style="1" customWidth="1"/>
    <col min="8" max="8" width="8.8515625" style="1" customWidth="1"/>
    <col min="9" max="9" width="8.8515625" style="1" bestFit="1" customWidth="1"/>
    <col min="10" max="11" width="30.7109375" style="1" customWidth="1"/>
    <col min="12" max="12" width="18.8515625" style="1" customWidth="1"/>
    <col min="13" max="13" width="19.00390625" style="1" customWidth="1"/>
    <col min="14" max="14" width="40.140625" style="1" bestFit="1" customWidth="1"/>
    <col min="15" max="16384" width="11.421875" style="1" customWidth="1"/>
  </cols>
  <sheetData>
    <row r="1" spans="1:24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20.25">
      <c r="A3" s="8" t="s">
        <v>57</v>
      </c>
      <c r="B3" s="8"/>
      <c r="C3" s="2"/>
      <c r="D3" s="2"/>
      <c r="E3" s="2"/>
      <c r="F3" s="4"/>
      <c r="G3" s="4"/>
      <c r="H3" s="4"/>
      <c r="I3" s="4"/>
      <c r="J3" s="4"/>
      <c r="K3" s="5"/>
      <c r="L3" s="6"/>
      <c r="M3" s="6"/>
      <c r="N3" s="4"/>
      <c r="O3" s="5"/>
      <c r="P3" s="6"/>
      <c r="Q3" s="6"/>
      <c r="R3" s="4"/>
      <c r="S3" s="5"/>
      <c r="T3" s="6"/>
      <c r="U3" s="6"/>
      <c r="V3" s="4"/>
      <c r="W3" s="5"/>
      <c r="X3" s="6"/>
    </row>
    <row r="4" spans="1:24" ht="12.75">
      <c r="A4" s="16" t="s">
        <v>3</v>
      </c>
      <c r="B4" s="16"/>
      <c r="C4" s="4" t="s">
        <v>5</v>
      </c>
      <c r="D4" s="4"/>
      <c r="E4" s="4"/>
      <c r="F4" s="17"/>
      <c r="G4" s="17"/>
      <c r="H4" s="17"/>
      <c r="I4" s="17"/>
      <c r="J4" s="17"/>
      <c r="L4" s="6"/>
      <c r="M4" s="6"/>
      <c r="N4" s="4"/>
      <c r="O4" s="5"/>
      <c r="P4" s="6"/>
      <c r="Q4" s="6"/>
      <c r="R4" s="4"/>
      <c r="S4" s="5"/>
      <c r="T4" s="6"/>
      <c r="U4" s="6"/>
      <c r="V4" s="4"/>
      <c r="W4" s="5"/>
      <c r="X4" s="6"/>
    </row>
    <row r="5" spans="1:24" ht="12.75">
      <c r="A5" s="18" t="s">
        <v>4</v>
      </c>
      <c r="B5" s="18"/>
      <c r="C5" s="1" t="s">
        <v>6</v>
      </c>
      <c r="F5" s="17"/>
      <c r="G5" s="17"/>
      <c r="H5" s="17"/>
      <c r="I5" s="17"/>
      <c r="J5" s="17"/>
      <c r="L5" s="6"/>
      <c r="M5" s="6"/>
      <c r="N5" s="4"/>
      <c r="O5" s="5"/>
      <c r="P5" s="6"/>
      <c r="Q5" s="6"/>
      <c r="R5" s="4"/>
      <c r="S5" s="5"/>
      <c r="T5" s="6"/>
      <c r="U5" s="6"/>
      <c r="V5" s="4"/>
      <c r="W5" s="5"/>
      <c r="X5" s="6"/>
    </row>
    <row r="6" spans="1:24" ht="12.75">
      <c r="A6" s="17" t="s">
        <v>2</v>
      </c>
      <c r="B6" s="17"/>
      <c r="C6" s="51" t="s">
        <v>66</v>
      </c>
      <c r="F6" s="17"/>
      <c r="G6" s="17"/>
      <c r="H6" s="17"/>
      <c r="I6" s="17"/>
      <c r="J6" s="17"/>
      <c r="L6" s="6"/>
      <c r="M6" s="6"/>
      <c r="N6" s="4"/>
      <c r="O6" s="5"/>
      <c r="P6" s="6"/>
      <c r="Q6" s="6"/>
      <c r="R6" s="4"/>
      <c r="S6" s="5"/>
      <c r="T6" s="6"/>
      <c r="U6" s="6"/>
      <c r="V6" s="4"/>
      <c r="W6" s="5"/>
      <c r="X6" s="6"/>
    </row>
    <row r="7" spans="1:24" ht="12.75">
      <c r="A7" s="16" t="s">
        <v>0</v>
      </c>
      <c r="B7" s="16"/>
      <c r="C7" s="58" t="s">
        <v>64</v>
      </c>
      <c r="D7" s="58"/>
      <c r="E7" s="58"/>
      <c r="F7" s="59"/>
      <c r="G7" s="16"/>
      <c r="H7" s="16"/>
      <c r="I7" s="16"/>
      <c r="J7" s="16"/>
      <c r="L7" s="6"/>
      <c r="M7" s="6"/>
      <c r="N7" s="4"/>
      <c r="O7" s="5"/>
      <c r="P7" s="6"/>
      <c r="Q7" s="6"/>
      <c r="R7" s="4"/>
      <c r="S7" s="5"/>
      <c r="T7" s="6"/>
      <c r="U7" s="6"/>
      <c r="V7" s="4"/>
      <c r="W7" s="5"/>
      <c r="X7" s="6"/>
    </row>
    <row r="8" spans="1:24" ht="12.75">
      <c r="A8" s="16" t="s">
        <v>1</v>
      </c>
      <c r="B8" s="16"/>
      <c r="C8" s="58" t="s">
        <v>65</v>
      </c>
      <c r="D8" s="58"/>
      <c r="E8" s="58"/>
      <c r="F8" s="59"/>
      <c r="G8" s="16"/>
      <c r="H8" s="16"/>
      <c r="I8" s="16"/>
      <c r="J8" s="16"/>
      <c r="L8" s="6"/>
      <c r="M8" s="6"/>
      <c r="N8" s="4"/>
      <c r="O8" s="5"/>
      <c r="P8" s="6"/>
      <c r="Q8" s="6"/>
      <c r="R8" s="4"/>
      <c r="S8" s="5"/>
      <c r="T8" s="6"/>
      <c r="U8" s="6"/>
      <c r="V8" s="4"/>
      <c r="W8" s="5"/>
      <c r="X8" s="6"/>
    </row>
    <row r="9" spans="1:24" ht="22.5">
      <c r="A9" s="33" t="s">
        <v>28</v>
      </c>
      <c r="B9" s="16"/>
      <c r="C9" s="49" t="s">
        <v>63</v>
      </c>
      <c r="D9" s="65"/>
      <c r="E9" s="65"/>
      <c r="F9" s="65"/>
      <c r="G9" s="37"/>
      <c r="H9" s="16"/>
      <c r="I9" s="16"/>
      <c r="J9" s="16"/>
      <c r="L9" s="6"/>
      <c r="M9" s="6"/>
      <c r="N9" s="4"/>
      <c r="O9" s="5"/>
      <c r="P9" s="6"/>
      <c r="Q9" s="6"/>
      <c r="R9" s="4"/>
      <c r="S9" s="5"/>
      <c r="T9" s="6"/>
      <c r="U9" s="6"/>
      <c r="V9" s="4"/>
      <c r="W9" s="5"/>
      <c r="X9" s="6"/>
    </row>
    <row r="10" spans="1:24" ht="13.5" thickBot="1">
      <c r="A10" s="16"/>
      <c r="B10" s="16"/>
      <c r="C10" s="4"/>
      <c r="D10" s="4"/>
      <c r="E10" s="4"/>
      <c r="F10" s="16"/>
      <c r="G10" s="16"/>
      <c r="H10" s="16"/>
      <c r="I10" s="16"/>
      <c r="J10" s="16"/>
      <c r="L10" s="6"/>
      <c r="M10" s="6"/>
      <c r="N10" s="4"/>
      <c r="O10" s="5"/>
      <c r="P10" s="6"/>
      <c r="Q10" s="6"/>
      <c r="R10" s="4"/>
      <c r="S10" s="5"/>
      <c r="T10" s="6"/>
      <c r="U10" s="6"/>
      <c r="V10" s="4"/>
      <c r="W10" s="5"/>
      <c r="X10" s="6"/>
    </row>
    <row r="11" spans="1:24" ht="12.75">
      <c r="A11" s="26" t="s">
        <v>26</v>
      </c>
      <c r="B11" s="19" t="s">
        <v>7</v>
      </c>
      <c r="C11" s="19" t="s">
        <v>8</v>
      </c>
      <c r="D11" s="19" t="s">
        <v>35</v>
      </c>
      <c r="E11" s="20" t="s">
        <v>27</v>
      </c>
      <c r="F11" s="62" t="s">
        <v>9</v>
      </c>
      <c r="G11" s="62"/>
      <c r="H11" s="62"/>
      <c r="I11" s="62"/>
      <c r="J11" s="60" t="s">
        <v>10</v>
      </c>
      <c r="K11" s="61"/>
      <c r="L11" s="6"/>
      <c r="M11" s="6"/>
      <c r="N11" s="4"/>
      <c r="O11" s="5"/>
      <c r="P11" s="6"/>
      <c r="Q11" s="6"/>
      <c r="R11" s="4"/>
      <c r="S11" s="5"/>
      <c r="T11" s="6"/>
      <c r="U11" s="6"/>
      <c r="V11" s="4"/>
      <c r="W11" s="5"/>
      <c r="X11" s="6"/>
    </row>
    <row r="12" spans="1:24" ht="13.5" thickBot="1">
      <c r="A12" s="21"/>
      <c r="B12" s="22"/>
      <c r="C12" s="22"/>
      <c r="D12" s="22"/>
      <c r="E12" s="22"/>
      <c r="F12" s="23" t="s">
        <v>29</v>
      </c>
      <c r="G12" s="23" t="s">
        <v>30</v>
      </c>
      <c r="H12" s="23" t="s">
        <v>31</v>
      </c>
      <c r="I12" s="23" t="s">
        <v>32</v>
      </c>
      <c r="J12" s="24" t="s">
        <v>11</v>
      </c>
      <c r="K12" s="25" t="s">
        <v>12</v>
      </c>
      <c r="L12" s="3"/>
      <c r="M12" s="3"/>
      <c r="N12" s="7"/>
      <c r="O12" s="5"/>
      <c r="P12" s="6"/>
      <c r="Q12" s="6"/>
      <c r="R12" s="4"/>
      <c r="S12" s="5"/>
      <c r="T12" s="6"/>
      <c r="U12" s="6"/>
      <c r="V12" s="4"/>
      <c r="W12" s="5"/>
      <c r="X12" s="6"/>
    </row>
    <row r="13" spans="1:24" ht="63.75">
      <c r="A13" s="27"/>
      <c r="B13" s="28" t="s">
        <v>19</v>
      </c>
      <c r="C13" s="29" t="s">
        <v>43</v>
      </c>
      <c r="D13" s="39" t="s">
        <v>42</v>
      </c>
      <c r="E13" s="39" t="s">
        <v>39</v>
      </c>
      <c r="F13" s="41">
        <f>1232*70%</f>
        <v>862.4</v>
      </c>
      <c r="G13" s="43"/>
      <c r="H13" s="43"/>
      <c r="I13" s="48"/>
      <c r="J13" s="36"/>
      <c r="K13" s="3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2.75">
      <c r="A14" s="27"/>
      <c r="B14" s="28" t="s">
        <v>19</v>
      </c>
      <c r="C14" s="31" t="s">
        <v>45</v>
      </c>
      <c r="D14" s="39" t="s">
        <v>44</v>
      </c>
      <c r="E14" s="39" t="s">
        <v>39</v>
      </c>
      <c r="F14" s="42">
        <f>1232*30%</f>
        <v>369.59999999999997</v>
      </c>
      <c r="G14" s="44"/>
      <c r="H14" s="44"/>
      <c r="I14" s="46"/>
      <c r="J14" s="30"/>
      <c r="K14" s="30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14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0"/>
    </row>
    <row r="18" spans="1:14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0"/>
    </row>
    <row r="19" spans="1:14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.75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</row>
    <row r="21" spans="1:14" ht="12.75">
      <c r="A21" s="14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3"/>
    </row>
    <row r="22" spans="1:14" ht="12.75">
      <c r="A22" s="14"/>
      <c r="B22" s="14"/>
      <c r="C22" s="14"/>
      <c r="D22" s="14"/>
      <c r="E22" s="14"/>
      <c r="F22" s="15"/>
      <c r="G22" s="15"/>
      <c r="H22" s="15"/>
      <c r="I22" s="15"/>
      <c r="J22" s="15"/>
      <c r="K22" s="15"/>
      <c r="L22" s="15"/>
      <c r="M22" s="15"/>
      <c r="N22" s="13"/>
    </row>
    <row r="23" spans="1:14" ht="12.75">
      <c r="A23" s="14"/>
      <c r="B23" s="14"/>
      <c r="C23" s="14"/>
      <c r="D23" s="14"/>
      <c r="E23" s="14"/>
      <c r="F23" s="9"/>
      <c r="G23" s="9"/>
      <c r="H23" s="9"/>
      <c r="I23" s="9"/>
      <c r="J23" s="9"/>
      <c r="K23" s="9"/>
      <c r="L23" s="15"/>
      <c r="M23" s="14"/>
      <c r="N23" s="13"/>
    </row>
    <row r="24" spans="1:14" ht="12.75">
      <c r="A24" s="14"/>
      <c r="B24" s="14"/>
      <c r="C24" s="14"/>
      <c r="D24" s="14"/>
      <c r="E24" s="14"/>
      <c r="F24" s="9"/>
      <c r="G24" s="9"/>
      <c r="H24" s="9"/>
      <c r="I24" s="9"/>
      <c r="J24" s="9"/>
      <c r="K24" s="9"/>
      <c r="L24" s="15"/>
      <c r="M24" s="14"/>
      <c r="N24" s="13"/>
    </row>
    <row r="25" spans="1:14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2.75">
      <c r="A26" s="14"/>
      <c r="B26" s="14"/>
      <c r="C26" s="9"/>
      <c r="D26" s="9"/>
      <c r="E26" s="9"/>
      <c r="F26" s="9"/>
      <c r="G26" s="9"/>
      <c r="H26" s="9"/>
      <c r="I26" s="9"/>
      <c r="J26" s="9"/>
      <c r="K26" s="6"/>
      <c r="L26" s="9"/>
      <c r="M26" s="9"/>
      <c r="N26" s="13"/>
    </row>
    <row r="27" spans="1:14" ht="12.75">
      <c r="A27" s="14"/>
      <c r="B27" s="14"/>
      <c r="C27" s="14"/>
      <c r="D27" s="14"/>
      <c r="E27" s="14"/>
      <c r="F27" s="9"/>
      <c r="G27" s="9"/>
      <c r="H27" s="9"/>
      <c r="I27" s="9"/>
      <c r="J27" s="9"/>
      <c r="K27" s="6"/>
      <c r="L27" s="9"/>
      <c r="M27" s="9"/>
      <c r="N27" s="13"/>
    </row>
    <row r="28" spans="1:14" ht="12.75">
      <c r="A28" s="14"/>
      <c r="B28" s="14"/>
      <c r="C28" s="14"/>
      <c r="D28" s="14"/>
      <c r="E28" s="14"/>
      <c r="F28" s="9"/>
      <c r="G28" s="9"/>
      <c r="H28" s="9"/>
      <c r="I28" s="9"/>
      <c r="J28" s="9"/>
      <c r="K28" s="6"/>
      <c r="L28" s="9"/>
      <c r="M28" s="9"/>
      <c r="N28" s="13"/>
    </row>
    <row r="29" spans="1:14" ht="12.75">
      <c r="A29" s="14"/>
      <c r="B29" s="14"/>
      <c r="C29" s="9"/>
      <c r="D29" s="9"/>
      <c r="E29" s="9"/>
      <c r="F29" s="14"/>
      <c r="G29" s="14"/>
      <c r="H29" s="14"/>
      <c r="I29" s="14"/>
      <c r="J29" s="14"/>
      <c r="K29" s="14"/>
      <c r="L29" s="9"/>
      <c r="M29" s="14"/>
      <c r="N29" s="14"/>
    </row>
    <row r="30" spans="1:14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</sheetData>
  <sheetProtection/>
  <mergeCells count="5">
    <mergeCell ref="C7:F7"/>
    <mergeCell ref="C8:F8"/>
    <mergeCell ref="D9:F9"/>
    <mergeCell ref="F11:I11"/>
    <mergeCell ref="J11:K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stroost</dc:creator>
  <cp:keywords/>
  <dc:description/>
  <cp:lastModifiedBy>Victor Pageo</cp:lastModifiedBy>
  <cp:lastPrinted>2013-04-18T04:11:46Z</cp:lastPrinted>
  <dcterms:created xsi:type="dcterms:W3CDTF">2012-12-20T20:31:21Z</dcterms:created>
  <dcterms:modified xsi:type="dcterms:W3CDTF">2013-04-18T04:11:49Z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872ec277820493d9cf1808b8e7d94">
    <vt:lpwstr>RIO 2016|e83b7429-4607-471a-ab2d-18f90c2bc9cc</vt:lpwstr>
  </property>
  <property fmtid="{D5CDD505-2E9C-101B-9397-08002B2CF9AE}" pid="4" name="pba86680ae0e4021911d7d00406cb4">
    <vt:lpwstr>NATAÇÃO PARALÍMPICA|a3b60f17-4214-424c-9cba-1f79e34451a6;NATAÇÃO|4e826e0e-5754-4658-8306-3910642b1fc3;NADO SINCRONIZADO|c7110bd0-ed96-4c99-a6be-8a46b5b2c4c4</vt:lpwstr>
  </property>
  <property fmtid="{D5CDD505-2E9C-101B-9397-08002B2CF9AE}" pid="5" name="bfe5a8ffcaa24d1ea65f1410223bed">
    <vt:lpwstr>RIO - BARRA|f5388502-9467-4f10-a0ff-d7d32a40c7df</vt:lpwstr>
  </property>
  <property fmtid="{D5CDD505-2E9C-101B-9397-08002B2CF9AE}" pid="6" name="TaxCatchA">
    <vt:lpwstr>5;#Português|fe4f2f0b-3606-45b6-b979-4519e3179a36;#17;#RIO 2016|e83b7429-4607-471a-ab2d-18f90c2bc9cc;#112;#PLANILHA|bd408e80-5975-4dea-9984-5d8de0864d23</vt:lpwstr>
  </property>
  <property fmtid="{D5CDD505-2E9C-101B-9397-08002B2CF9AE}" pid="7" name="a196c783d0444621a432f06bbd613f">
    <vt:lpwstr>CENTRO OLÍMPICO DE ESPORTES AQUÁTICOS|6d8637c2-0983-44e4-9b43-e93173c6b266</vt:lpwstr>
  </property>
  <property fmtid="{D5CDD505-2E9C-101B-9397-08002B2CF9AE}" pid="8" name="f07d1daaf4064916b88674306429aa">
    <vt:lpwstr>Português|fe4f2f0b-3606-45b6-b979-4519e3179a36</vt:lpwstr>
  </property>
  <property fmtid="{D5CDD505-2E9C-101B-9397-08002B2CF9AE}" pid="9" name="Instalaç">
    <vt:lpwstr/>
  </property>
  <property fmtid="{D5CDD505-2E9C-101B-9397-08002B2CF9AE}" pid="10" name="j856d541033e4f288e9e05c36f3374">
    <vt:lpwstr/>
  </property>
  <property fmtid="{D5CDD505-2E9C-101B-9397-08002B2CF9AE}" pid="11" name="TemplateU">
    <vt:lpwstr/>
  </property>
  <property fmtid="{D5CDD505-2E9C-101B-9397-08002B2CF9AE}" pid="12" name="Progra">
    <vt:lpwstr>17;#RIO 2016|e83b7429-4607-471a-ab2d-18f90c2bc9cc</vt:lpwstr>
  </property>
  <property fmtid="{D5CDD505-2E9C-101B-9397-08002B2CF9AE}" pid="13" name="Assun">
    <vt:lpwstr/>
  </property>
  <property fmtid="{D5CDD505-2E9C-101B-9397-08002B2CF9AE}" pid="14" name="Ord">
    <vt:lpwstr>42900.0000000000</vt:lpwstr>
  </property>
  <property fmtid="{D5CDD505-2E9C-101B-9397-08002B2CF9AE}" pid="15" name="a58c19c9eff5412d8f921139949793">
    <vt:lpwstr/>
  </property>
  <property fmtid="{D5CDD505-2E9C-101B-9397-08002B2CF9AE}" pid="16" name="U">
    <vt:lpwstr/>
  </property>
  <property fmtid="{D5CDD505-2E9C-101B-9397-08002B2CF9AE}" pid="17" name="Títu">
    <vt:lpwstr/>
  </property>
  <property fmtid="{D5CDD505-2E9C-101B-9397-08002B2CF9AE}" pid="18" name="Comentári">
    <vt:lpwstr/>
  </property>
  <property fmtid="{D5CDD505-2E9C-101B-9397-08002B2CF9AE}" pid="19" name="_dlc_Exem">
    <vt:lpwstr/>
  </property>
  <property fmtid="{D5CDD505-2E9C-101B-9397-08002B2CF9AE}" pid="20" name="Da">
    <vt:lpwstr/>
  </property>
  <property fmtid="{D5CDD505-2E9C-101B-9397-08002B2CF9AE}" pid="21" name="Identificad">
    <vt:lpwstr/>
  </property>
  <property fmtid="{D5CDD505-2E9C-101B-9397-08002B2CF9AE}" pid="22" name="Localida">
    <vt:lpwstr/>
  </property>
  <property fmtid="{D5CDD505-2E9C-101B-9397-08002B2CF9AE}" pid="23" name="Tipolog">
    <vt:lpwstr>112;#PLANILHA|bd408e80-5975-4dea-9984-5d8de0864d23</vt:lpwstr>
  </property>
  <property fmtid="{D5CDD505-2E9C-101B-9397-08002B2CF9AE}" pid="24" name="_SourceU">
    <vt:lpwstr/>
  </property>
  <property fmtid="{D5CDD505-2E9C-101B-9397-08002B2CF9AE}" pid="25" name="_SharedFileInd">
    <vt:lpwstr/>
  </property>
  <property fmtid="{D5CDD505-2E9C-101B-9397-08002B2CF9AE}" pid="26" name="Emiss">
    <vt:lpwstr/>
  </property>
  <property fmtid="{D5CDD505-2E9C-101B-9397-08002B2CF9AE}" pid="27" name="Inclusão solicitada po">
    <vt:lpwstr/>
  </property>
  <property fmtid="{D5CDD505-2E9C-101B-9397-08002B2CF9AE}" pid="28" name="xd_Signatu">
    <vt:lpwstr/>
  </property>
  <property fmtid="{D5CDD505-2E9C-101B-9397-08002B2CF9AE}" pid="29" name="Palavras-cha">
    <vt:lpwstr>Arquitetura</vt:lpwstr>
  </property>
  <property fmtid="{D5CDD505-2E9C-101B-9397-08002B2CF9AE}" pid="30" name="k7e94dc4440f44f4b1087296921348">
    <vt:lpwstr>PLANILHA|bd408e80-5975-4dea-9984-5d8de0864d23</vt:lpwstr>
  </property>
  <property fmtid="{D5CDD505-2E9C-101B-9397-08002B2CF9AE}" pid="31" name="cc62622846dc4028b445fa096e9c11">
    <vt:lpwstr/>
  </property>
  <property fmtid="{D5CDD505-2E9C-101B-9397-08002B2CF9AE}" pid="32" name="IconOverl">
    <vt:lpwstr/>
  </property>
  <property fmtid="{D5CDD505-2E9C-101B-9397-08002B2CF9AE}" pid="33" name="Modalida">
    <vt:lpwstr/>
  </property>
  <property fmtid="{D5CDD505-2E9C-101B-9397-08002B2CF9AE}" pid="34" name="xd_Prog">
    <vt:lpwstr/>
  </property>
  <property fmtid="{D5CDD505-2E9C-101B-9397-08002B2CF9AE}" pid="35" name="Idio">
    <vt:lpwstr>5;#Português|fe4f2f0b-3606-45b6-b979-4519e3179a36</vt:lpwstr>
  </property>
  <property fmtid="{D5CDD505-2E9C-101B-9397-08002B2CF9AE}" pid="36" name="Guia de Monitoramen">
    <vt:lpwstr/>
  </property>
  <property fmtid="{D5CDD505-2E9C-101B-9397-08002B2CF9AE}" pid="37" name="i18d1aeea43c4a08bcc9b20273ed15">
    <vt:lpwstr/>
  </property>
</Properties>
</file>